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20\I Z V E S T A J I\Izvestaj o ucinku programa\POPUNJEN UCINAK - KONACNO\"/>
    </mc:Choice>
  </mc:AlternateContent>
  <xr:revisionPtr revIDLastSave="0" documentId="13_ncr:1_{BC730124-02C3-4A6D-96A1-9BF46275BE6E}" xr6:coauthVersionLast="45" xr6:coauthVersionMax="45" xr10:uidLastSave="{00000000-0000-0000-0000-000000000000}"/>
  <bookViews>
    <workbookView xWindow="-120" yWindow="-120" windowWidth="29040" windowHeight="15840" activeTab="4" xr2:uid="{00000000-000D-0000-FFFF-FFFF00000000}"/>
  </bookViews>
  <sheets>
    <sheet name="програм 6" sheetId="4" r:id="rId1"/>
    <sheet name="ПА 2" sheetId="15" r:id="rId2"/>
    <sheet name="ПА 3" sheetId="16" r:id="rId3"/>
    <sheet name="ПА 6" sheetId="19" r:id="rId4"/>
    <sheet name="П3" sheetId="20" r:id="rId5"/>
    <sheet name="Sheet1 (2)" sheetId="13" state="hidden" r:id="rId6"/>
    <sheet name="Sheet4" sheetId="14" state="hidden" r:id="rId7"/>
    <sheet name="Sheet8" sheetId="8" state="hidden" r:id="rId8"/>
  </sheets>
  <definedNames>
    <definedName name="_xlnm._FilterDatabase" localSheetId="5" hidden="1">'Sheet1 (2)'!$C$1:$C$146</definedName>
  </definedNames>
  <calcPr calcId="181029"/>
</workbook>
</file>

<file path=xl/calcChain.xml><?xml version="1.0" encoding="utf-8"?>
<calcChain xmlns="http://schemas.openxmlformats.org/spreadsheetml/2006/main">
  <c r="Q4" i="20" l="1"/>
  <c r="A4" i="20"/>
  <c r="E2" i="20"/>
  <c r="C2" i="20"/>
  <c r="Q4" i="19" l="1"/>
  <c r="Q4" i="16"/>
  <c r="Q4" i="15"/>
  <c r="P3" i="4"/>
  <c r="A4" i="19" l="1"/>
  <c r="E2" i="19"/>
  <c r="C2" i="19"/>
  <c r="C2" i="16" l="1"/>
  <c r="C2" i="15"/>
  <c r="C2" i="4" l="1"/>
  <c r="E2" i="16"/>
  <c r="E2" i="15"/>
  <c r="A4" i="16"/>
  <c r="A4" i="15"/>
  <c r="D2" i="19" l="1"/>
  <c r="D2" i="20"/>
  <c r="D2" i="16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<sst xmlns="http://schemas.openxmlformats.org/spreadsheetml/2006/main" count="789" uniqueCount="317">
  <si>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</si>
  <si>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</si>
  <si>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</si>
  <si>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</si>
  <si>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</si>
  <si>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</si>
  <si>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</si>
  <si>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</si>
  <si>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</si>
  <si>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</si>
  <si>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</si>
  <si>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</si>
  <si>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</si>
  <si>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</si>
  <si>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</si>
  <si>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</si>
  <si>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</si>
  <si>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</si>
  <si>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</si>
  <si>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</si>
  <si>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</si>
  <si>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</si>
  <si>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</si>
  <si>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</si>
  <si>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</si>
  <si>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</si>
  <si>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</si>
  <si>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</si>
  <si>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</si>
  <si>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</si>
  <si>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</si>
  <si>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</si>
  <si>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</si>
  <si>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</si>
  <si>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</si>
  <si>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</si>
  <si>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</si>
  <si>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</si>
  <si>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</si>
  <si>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</si>
  <si>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</si>
  <si>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</si>
  <si>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</si>
  <si>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</si>
  <si>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</si>
  <si>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</si>
  <si>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</si>
  <si>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</si>
  <si>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</si>
  <si>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</si>
  <si>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</si>
  <si>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</si>
  <si>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</si>
  <si>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</si>
  <si>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</si>
  <si>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</si>
  <si>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</si>
  <si>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</si>
  <si>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</si>
  <si>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</si>
  <si>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</si>
  <si>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</si>
  <si>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</si>
  <si>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</si>
  <si>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</si>
  <si>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</si>
  <si>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</si>
  <si>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</si>
  <si>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</si>
  <si>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</si>
  <si>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</si>
  <si>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</si>
  <si>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</si>
  <si>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</si>
  <si>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</si>
  <si>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</si>
  <si>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</si>
  <si>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</si>
  <si>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</si>
  <si>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</si>
  <si>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</si>
  <si>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</si>
  <si>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</si>
  <si>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</si>
  <si>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</si>
  <si>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</si>
  <si>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</si>
  <si>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</si>
  <si>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</si>
  <si>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</si>
  <si>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</si>
  <si>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</si>
  <si>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</si>
  <si>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</si>
  <si>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</si>
  <si>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</si>
  <si>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</si>
  <si>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</si>
  <si>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</si>
  <si>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</si>
  <si>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</si>
  <si>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</si>
  <si>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</si>
  <si>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</si>
  <si>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</si>
  <si>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</si>
  <si>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</si>
  <si>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</si>
  <si>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</si>
  <si>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</si>
  <si>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</si>
  <si>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</si>
  <si>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</si>
  <si>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</si>
  <si>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</si>
  <si>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</si>
  <si>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</si>
  <si>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</si>
  <si>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</si>
  <si>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</si>
  <si>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</si>
  <si>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</si>
  <si>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</si>
  <si>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</si>
  <si>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</si>
  <si>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</si>
  <si>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</si>
  <si>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</si>
  <si>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</si>
  <si>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</si>
  <si>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</si>
  <si>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</si>
  <si>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</si>
  <si>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</si>
  <si>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</si>
  <si>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</si>
  <si>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</si>
  <si>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</si>
  <si>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</si>
  <si>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</si>
  <si>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</si>
  <si>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</si>
  <si>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</si>
  <si>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</si>
  <si>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</si>
  <si>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</si>
  <si>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</si>
  <si>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</si>
  <si>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</si>
  <si>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</si>
  <si>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</si>
  <si>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</si>
  <si>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</si>
  <si>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</si>
  <si>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</si>
  <si>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</si>
  <si>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</si>
  <si>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</si>
  <si>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</si>
  <si>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</si>
  <si>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</si>
  <si>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</si>
  <si>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</si>
  <si>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</si>
  <si>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</si>
  <si>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</si>
  <si>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</si>
  <si>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</si>
  <si>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</si>
  <si>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</si>
  <si>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</si>
  <si>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</si>
  <si>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</si>
  <si>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</si>
  <si>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</si>
  <si>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</si>
  <si>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</si>
  <si>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</si>
  <si>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</si>
  <si>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</si>
  <si>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</si>
  <si>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</si>
  <si>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</si>
  <si>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</si>
  <si>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</si>
  <si>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</si>
  <si>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</si>
  <si>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</si>
  <si>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</si>
  <si>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</si>
  <si>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</si>
  <si>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</si>
  <si>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</si>
  <si>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</si>
  <si>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</si>
  <si>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</si>
  <si>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</si>
  <si>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</si>
  <si>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</si>
  <si>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</si>
  <si>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</si>
  <si>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</si>
  <si>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</si>
  <si>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</si>
  <si>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</si>
  <si>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</si>
  <si>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</si>
  <si>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</si>
  <si>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</si>
  <si>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</si>
  <si>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</si>
  <si>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</si>
  <si>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</si>
  <si>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</si>
  <si>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</si>
  <si>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</si>
  <si>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</si>
  <si>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</si>
  <si>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</si>
  <si>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</si>
  <si>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</si>
  <si>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</si>
  <si>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</si>
  <si>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</si>
  <si>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</si>
  <si>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</si>
  <si>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</si>
  <si>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</si>
  <si>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</si>
  <si>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</si>
  <si>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</si>
  <si>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</si>
  <si>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</si>
  <si>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</si>
  <si>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</si>
  <si>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</si>
  <si>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</si>
  <si>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</si>
  <si>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</si>
  <si>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</si>
  <si>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</si>
  <si>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</si>
  <si>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</si>
  <si>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</si>
  <si>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</si>
  <si>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</si>
  <si>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</si>
  <si>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</si>
  <si>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</si>
  <si>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</si>
  <si>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</si>
  <si>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</si>
  <si>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</si>
  <si>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</si>
  <si>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</si>
  <si>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</si>
  <si>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</si>
  <si>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</si>
  <si>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</si>
  <si>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</si>
  <si>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</si>
  <si>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</si>
  <si>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</si>
  <si>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</si>
  <si>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</si>
  <si>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</si>
  <si>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</si>
  <si>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</si>
  <si>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</si>
  <si>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</si>
  <si>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</si>
  <si>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</si>
  <si>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</si>
  <si>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</si>
  <si>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</si>
  <si>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</si>
  <si>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</si>
  <si>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</si>
  <si>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</si>
  <si>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%</t>
  </si>
  <si>
    <t>Праћење у складу са прописаним законом</t>
  </si>
  <si>
    <t>Број урађених мониторинга</t>
  </si>
  <si>
    <t xml:space="preserve">број </t>
  </si>
  <si>
    <t>број</t>
  </si>
  <si>
    <t>м2</t>
  </si>
  <si>
    <t>Одрживо управљање осталим врстама отпада</t>
  </si>
  <si>
    <t>Саниран број дивљих депонија</t>
  </si>
  <si>
    <t>Изградња канализационе мреже у Селенчи - 3. фаза</t>
  </si>
  <si>
    <t>Површина под депонијом на територији Општине Бач успешно је санирана.</t>
  </si>
  <si>
    <t>Обезбеђивање услова за одрживи развој локалне заједнице одговорним односом према животној средини;
Ефикасно и одрживо управљање отпадним водама;
Одрживо управљање отпадом</t>
  </si>
  <si>
    <t>Рачун</t>
  </si>
  <si>
    <t>Унапређење заштите природних вредности</t>
  </si>
  <si>
    <t>Површине уклоњене амброзије</t>
  </si>
  <si>
    <t>Годишњи број спроведених дератизација</t>
  </si>
  <si>
    <t>Успешно је третирана површина под амброзијом, и спроведена дератизација на територији општине Бач</t>
  </si>
  <si>
    <t>01</t>
  </si>
  <si>
    <t>Максимална могућа покривеност корисника и ртериторије услугама уклањања отпадних вода</t>
  </si>
  <si>
    <t>Број метара потисног вода фекалне канализације</t>
  </si>
  <si>
    <t xml:space="preserve">м </t>
  </si>
  <si>
    <t>Усвојен буџет за 2019</t>
  </si>
  <si>
    <t>Текући буџет за 2019</t>
  </si>
  <si>
    <t>Извршење у 2019</t>
  </si>
  <si>
    <t>вредност 2018.</t>
  </si>
  <si>
    <t>у 2019.</t>
  </si>
  <si>
    <t>Остварена вредност у 2019.</t>
  </si>
  <si>
    <t>Оливера Мишан</t>
  </si>
  <si>
    <t>Унапређење управљања комуналним и осталим отпадом</t>
  </si>
  <si>
    <t>Број дивљих депонија</t>
  </si>
  <si>
    <t>Програм коришчења средстава буџетског фонда за заштиту животне средине</t>
  </si>
  <si>
    <t>Јелена Петровић</t>
  </si>
  <si>
    <t>Уговор, Рачун</t>
  </si>
  <si>
    <t>Јурај Јаворник</t>
  </si>
  <si>
    <t xml:space="preserve">Са реализацијом овог пројекта се започело у 2018. години, односно у тој години су обезбеђена средства од виших нивоа власти, и радио се пројекат за привремену саобраћајну сигнализацију. У 2019. години је пројекат реализован.
</t>
  </si>
  <si>
    <t>Уговор, рачун</t>
  </si>
  <si>
    <t xml:space="preserve">Програмом Заштите животне средине за 2019. годину планиран је мониторинг површинских вода на територији Општине Бач. </t>
  </si>
  <si>
    <t>Рачун, Извешатј</t>
  </si>
  <si>
    <t>Програмом уништавања коровске биљке амброзија за 2019. након обиласка и сагледавања потреба планирана је мања површина за уништавање ове коровске биљке што је и реализовано у 2019. години.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</si>
</sst>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7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49" fontId="0" fillId="4" borderId="0" xfId="0" applyNumberFormat="1" applyFill="1" applyAlignment="1">
      <alignment horizontal="center"/>
    </xf>
    <xf numFmtId="0" fontId="2" fillId="0" borderId="3" xfId="0" applyFont="1" applyBorder="1" applyAlignment="1">
      <alignment vertical="center" wrapText="1"/>
    </xf>
    <xf numFmtId="3" fontId="2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9" fontId="2" fillId="0" borderId="3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vertical="center" wrapText="1"/>
    </xf>
    <xf numFmtId="1" fontId="2" fillId="0" borderId="15" xfId="0" applyNumberFormat="1" applyFont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</cellXfs>
  <cellStyles count="6">
    <cellStyle name="Normal" xfId="0" builtinId="0"/>
    <cellStyle name="Normal 2" xfId="2" xr:uid="{00000000-0005-0000-0000-000000000000}"/>
    <cellStyle name="Normal 2 2" xfId="3" xr:uid="{00000000-0005-0000-0000-000001000000}"/>
    <cellStyle name="Normal 3" xfId="1" xr:uid="{00000000-0005-0000-0000-000002000000}"/>
    <cellStyle name="Normal 3 2" xfId="4" xr:uid="{00000000-0005-0000-0000-000003000000}"/>
    <cellStyle name="Normal 4" xfId="5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topLeftCell="A10" zoomScaleNormal="100" workbookViewId="0">
      <selection activeCell="C31" sqref="C31:F31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9" t="s">
        <v>0</v>
      </c>
      <c r="E1" s="39"/>
      <c r="F1" s="39"/>
      <c r="G1" s="39"/>
      <c r="H1" s="39"/>
      <c r="I1" s="39"/>
      <c r="J1" s="39"/>
      <c r="K1" s="39"/>
      <c r="L1" s="39"/>
      <c r="P1" t="s">
        <v>277</v>
      </c>
    </row>
    <row r="2" spans="2:16" ht="15.75" thickBot="1" x14ac:dyDescent="0.3">
      <c r="B2" t="s">
        <v>276</v>
      </c>
      <c r="C2" s="24">
        <f>VLOOKUP(D2,Sheet4!A1:B145,2,FALSE)</f>
        <v>204</v>
      </c>
      <c r="D2" s="49" t="s">
        <v>186</v>
      </c>
      <c r="E2" s="50"/>
      <c r="F2" s="50"/>
      <c r="G2" s="50"/>
      <c r="H2" s="50"/>
      <c r="I2" s="50"/>
      <c r="J2" s="50"/>
      <c r="K2" s="50"/>
      <c r="L2" s="51"/>
      <c r="M2" s="28" t="s">
        <v>299</v>
      </c>
      <c r="N2" s="28" t="s">
        <v>300</v>
      </c>
      <c r="O2" s="28" t="s">
        <v>301</v>
      </c>
      <c r="P2" s="28" t="s">
        <v>278</v>
      </c>
    </row>
    <row r="3" spans="2:16" ht="15.75" thickBot="1" x14ac:dyDescent="0.3">
      <c r="B3" t="s">
        <v>5</v>
      </c>
      <c r="C3" s="25" t="s">
        <v>33</v>
      </c>
      <c r="D3" s="46" t="s">
        <v>20</v>
      </c>
      <c r="E3" s="52"/>
      <c r="F3" s="52"/>
      <c r="G3" s="52"/>
      <c r="H3" s="52"/>
      <c r="I3" s="52"/>
      <c r="J3" s="52"/>
      <c r="K3" s="52"/>
      <c r="L3" s="53"/>
      <c r="M3" s="28">
        <v>17383</v>
      </c>
      <c r="N3" s="28">
        <v>17383</v>
      </c>
      <c r="O3" s="28">
        <v>15526</v>
      </c>
      <c r="P3" s="29">
        <f>O3/N3</f>
        <v>0.89317148938618185</v>
      </c>
    </row>
    <row r="4" spans="2:16" ht="15.75" thickBot="1" x14ac:dyDescent="0.3">
      <c r="B4" t="s">
        <v>11</v>
      </c>
      <c r="C4" s="46" t="s">
        <v>305</v>
      </c>
      <c r="D4" s="47"/>
      <c r="E4" s="47"/>
      <c r="F4" s="48"/>
    </row>
    <row r="6" spans="2:16" ht="15.75" thickBot="1" x14ac:dyDescent="0.3">
      <c r="B6" s="56" t="s">
        <v>8</v>
      </c>
      <c r="C6" s="56"/>
      <c r="D6" s="56"/>
      <c r="E6" s="56"/>
      <c r="F6" s="56"/>
    </row>
    <row r="7" spans="2:16" x14ac:dyDescent="0.25">
      <c r="B7" s="40" t="s">
        <v>289</v>
      </c>
      <c r="C7" s="41"/>
      <c r="D7" s="41"/>
      <c r="E7" s="41"/>
      <c r="F7" s="42"/>
    </row>
    <row r="8" spans="2:16" x14ac:dyDescent="0.25">
      <c r="B8" s="57"/>
      <c r="C8" s="58"/>
      <c r="D8" s="58"/>
      <c r="E8" s="58"/>
      <c r="F8" s="59"/>
    </row>
    <row r="9" spans="2:16" x14ac:dyDescent="0.25">
      <c r="B9" s="57"/>
      <c r="C9" s="58"/>
      <c r="D9" s="58"/>
      <c r="E9" s="58"/>
      <c r="F9" s="59"/>
    </row>
    <row r="10" spans="2:16" x14ac:dyDescent="0.25">
      <c r="B10" s="57"/>
      <c r="C10" s="58"/>
      <c r="D10" s="58"/>
      <c r="E10" s="58"/>
      <c r="F10" s="59"/>
    </row>
    <row r="11" spans="2:16" x14ac:dyDescent="0.25">
      <c r="B11" s="57"/>
      <c r="C11" s="58"/>
      <c r="D11" s="58"/>
      <c r="E11" s="58"/>
      <c r="F11" s="59"/>
    </row>
    <row r="12" spans="2:16" x14ac:dyDescent="0.25">
      <c r="B12" s="57"/>
      <c r="C12" s="58"/>
      <c r="D12" s="58"/>
      <c r="E12" s="58"/>
      <c r="F12" s="59"/>
    </row>
    <row r="13" spans="2:16" x14ac:dyDescent="0.25">
      <c r="B13" s="57"/>
      <c r="C13" s="58"/>
      <c r="D13" s="58"/>
      <c r="E13" s="58"/>
      <c r="F13" s="59"/>
    </row>
    <row r="14" spans="2:16" x14ac:dyDescent="0.25">
      <c r="B14" s="57"/>
      <c r="C14" s="58"/>
      <c r="D14" s="58"/>
      <c r="E14" s="58"/>
      <c r="F14" s="59"/>
    </row>
    <row r="15" spans="2:16" x14ac:dyDescent="0.25">
      <c r="B15" s="57"/>
      <c r="C15" s="58"/>
      <c r="D15" s="58"/>
      <c r="E15" s="58"/>
      <c r="F15" s="59"/>
    </row>
    <row r="16" spans="2:16" x14ac:dyDescent="0.25">
      <c r="B16" s="57"/>
      <c r="C16" s="58"/>
      <c r="D16" s="58"/>
      <c r="E16" s="58"/>
      <c r="F16" s="59"/>
    </row>
    <row r="17" spans="2:13" x14ac:dyDescent="0.25">
      <c r="B17" s="57"/>
      <c r="C17" s="58"/>
      <c r="D17" s="58"/>
      <c r="E17" s="58"/>
      <c r="F17" s="59"/>
    </row>
    <row r="18" spans="2:13" x14ac:dyDescent="0.25">
      <c r="B18" s="57"/>
      <c r="C18" s="58"/>
      <c r="D18" s="58"/>
      <c r="E18" s="58"/>
      <c r="F18" s="59"/>
    </row>
    <row r="19" spans="2:13" x14ac:dyDescent="0.25">
      <c r="B19" s="57"/>
      <c r="C19" s="58"/>
      <c r="D19" s="58"/>
      <c r="E19" s="58"/>
      <c r="F19" s="59"/>
    </row>
    <row r="20" spans="2:13" x14ac:dyDescent="0.25">
      <c r="B20" s="57"/>
      <c r="C20" s="58"/>
      <c r="D20" s="58"/>
      <c r="E20" s="58"/>
      <c r="F20" s="59"/>
    </row>
    <row r="21" spans="2:13" x14ac:dyDescent="0.25">
      <c r="B21" s="57"/>
      <c r="C21" s="58"/>
      <c r="D21" s="58"/>
      <c r="E21" s="58"/>
      <c r="F21" s="59"/>
    </row>
    <row r="22" spans="2:13" x14ac:dyDescent="0.25">
      <c r="B22" s="57"/>
      <c r="C22" s="58"/>
      <c r="D22" s="58"/>
      <c r="E22" s="58"/>
      <c r="F22" s="59"/>
    </row>
    <row r="23" spans="2:13" x14ac:dyDescent="0.25">
      <c r="B23" s="57"/>
      <c r="C23" s="58"/>
      <c r="D23" s="58"/>
      <c r="E23" s="58"/>
      <c r="F23" s="59"/>
    </row>
    <row r="24" spans="2:13" x14ac:dyDescent="0.25">
      <c r="B24" s="57"/>
      <c r="C24" s="58"/>
      <c r="D24" s="58"/>
      <c r="E24" s="58"/>
      <c r="F24" s="59"/>
    </row>
    <row r="25" spans="2:13" ht="15.75" thickBot="1" x14ac:dyDescent="0.3">
      <c r="B25" s="43"/>
      <c r="C25" s="44"/>
      <c r="D25" s="44"/>
      <c r="E25" s="44"/>
      <c r="F25" s="45"/>
    </row>
    <row r="26" spans="2:13" ht="15.75" thickBot="1" x14ac:dyDescent="0.3"/>
    <row r="27" spans="2:13" ht="24.75" customHeight="1" thickBot="1" x14ac:dyDescent="0.3">
      <c r="B27" s="11" t="s">
        <v>9</v>
      </c>
      <c r="C27" s="60" t="s">
        <v>306</v>
      </c>
      <c r="D27" s="52"/>
      <c r="E27" s="52"/>
      <c r="F27" s="53"/>
    </row>
    <row r="28" spans="2:13" ht="15.75" thickBot="1" x14ac:dyDescent="0.3">
      <c r="B28" s="64" t="s">
        <v>1</v>
      </c>
      <c r="C28" s="64" t="s">
        <v>2</v>
      </c>
      <c r="D28" s="10" t="s">
        <v>3</v>
      </c>
      <c r="E28" s="10" t="s">
        <v>4</v>
      </c>
      <c r="F28" s="64" t="s">
        <v>304</v>
      </c>
      <c r="G28" s="54" t="s">
        <v>15</v>
      </c>
      <c r="H28" s="55"/>
      <c r="I28" s="55"/>
      <c r="J28" s="55"/>
      <c r="K28" s="55"/>
      <c r="L28" s="55"/>
      <c r="M28" s="55"/>
    </row>
    <row r="29" spans="2:13" ht="15.75" thickBot="1" x14ac:dyDescent="0.3">
      <c r="B29" s="65"/>
      <c r="C29" s="65"/>
      <c r="D29" s="1" t="s">
        <v>302</v>
      </c>
      <c r="E29" s="1" t="s">
        <v>303</v>
      </c>
      <c r="F29" s="66"/>
      <c r="G29" s="40"/>
      <c r="H29" s="41"/>
      <c r="I29" s="41"/>
      <c r="J29" s="41"/>
      <c r="K29" s="41"/>
      <c r="L29" s="41"/>
      <c r="M29" s="42"/>
    </row>
    <row r="30" spans="2:13" ht="15.75" thickBot="1" x14ac:dyDescent="0.3">
      <c r="B30" s="13" t="s">
        <v>307</v>
      </c>
      <c r="C30" s="2" t="s">
        <v>283</v>
      </c>
      <c r="D30" s="37">
        <v>10</v>
      </c>
      <c r="E30" s="37">
        <v>10</v>
      </c>
      <c r="F30" s="38">
        <v>10</v>
      </c>
      <c r="G30" s="43"/>
      <c r="H30" s="44"/>
      <c r="I30" s="44"/>
      <c r="J30" s="44"/>
      <c r="K30" s="44"/>
      <c r="L30" s="44"/>
      <c r="M30" s="45"/>
    </row>
    <row r="31" spans="2:13" ht="28.5" customHeight="1" thickBot="1" x14ac:dyDescent="0.3">
      <c r="B31" s="8" t="s">
        <v>12</v>
      </c>
      <c r="C31" s="61" t="s">
        <v>308</v>
      </c>
      <c r="D31" s="62"/>
      <c r="E31" s="62"/>
      <c r="F31" s="63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60"/>
      <c r="D33" s="52"/>
      <c r="E33" s="52"/>
      <c r="F33" s="53"/>
    </row>
    <row r="34" spans="2:13" ht="15.75" customHeight="1" thickBot="1" x14ac:dyDescent="0.3">
      <c r="B34" s="64" t="s">
        <v>1</v>
      </c>
      <c r="C34" s="64" t="s">
        <v>2</v>
      </c>
      <c r="D34" s="10" t="s">
        <v>3</v>
      </c>
      <c r="E34" s="10" t="s">
        <v>4</v>
      </c>
      <c r="F34" s="64" t="s">
        <v>304</v>
      </c>
      <c r="G34" s="54" t="s">
        <v>15</v>
      </c>
      <c r="H34" s="55"/>
      <c r="I34" s="55"/>
      <c r="J34" s="55"/>
      <c r="K34" s="55"/>
      <c r="L34" s="55"/>
      <c r="M34" s="55"/>
    </row>
    <row r="35" spans="2:13" ht="15.75" thickBot="1" x14ac:dyDescent="0.3">
      <c r="B35" s="65"/>
      <c r="C35" s="65"/>
      <c r="D35" s="1" t="s">
        <v>302</v>
      </c>
      <c r="E35" s="1" t="s">
        <v>303</v>
      </c>
      <c r="F35" s="66"/>
      <c r="G35" s="40"/>
      <c r="H35" s="41"/>
      <c r="I35" s="41"/>
      <c r="J35" s="41"/>
      <c r="K35" s="41"/>
      <c r="L35" s="41"/>
      <c r="M35" s="42"/>
    </row>
    <row r="36" spans="2:13" ht="15.75" thickBot="1" x14ac:dyDescent="0.3">
      <c r="B36" s="13"/>
      <c r="C36" s="2"/>
      <c r="D36" s="3"/>
      <c r="E36" s="3"/>
      <c r="F36" s="14"/>
      <c r="G36" s="43"/>
      <c r="H36" s="44"/>
      <c r="I36" s="44"/>
      <c r="J36" s="44"/>
      <c r="K36" s="44"/>
      <c r="L36" s="44"/>
      <c r="M36" s="45"/>
    </row>
    <row r="37" spans="2:13" ht="28.5" customHeight="1" thickBot="1" x14ac:dyDescent="0.3">
      <c r="B37" s="8" t="s">
        <v>12</v>
      </c>
      <c r="C37" s="61"/>
      <c r="D37" s="62"/>
      <c r="E37" s="62"/>
      <c r="F37" s="63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13" zoomScaleNormal="100" workbookViewId="0">
      <selection activeCell="L15" sqref="L1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6'!$B$2</f>
        <v xml:space="preserve"> ЈЛС</v>
      </c>
      <c r="D2" s="26">
        <f>+'програм 6'!$C$2</f>
        <v>204</v>
      </c>
      <c r="E2" s="71" t="str">
        <f>+'програм 6'!$D$2</f>
        <v>БАЧ</v>
      </c>
      <c r="F2" s="72"/>
      <c r="G2" s="72"/>
      <c r="H2" s="72"/>
      <c r="I2" s="72"/>
      <c r="J2" s="72"/>
      <c r="K2" s="72"/>
      <c r="L2" s="72"/>
      <c r="M2" s="73"/>
      <c r="Q2" t="s">
        <v>277</v>
      </c>
    </row>
    <row r="3" spans="1:17" ht="15.75" thickBot="1" x14ac:dyDescent="0.3">
      <c r="C3" t="s">
        <v>5</v>
      </c>
      <c r="D3" s="27" t="s">
        <v>33</v>
      </c>
      <c r="E3" s="46" t="s">
        <v>20</v>
      </c>
      <c r="F3" s="52"/>
      <c r="G3" s="52"/>
      <c r="H3" s="52"/>
      <c r="I3" s="52"/>
      <c r="J3" s="52"/>
      <c r="K3" s="52"/>
      <c r="L3" s="52"/>
      <c r="M3" s="53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s="15" t="str">
        <f>CONCATENATE(D3,"-",D4)</f>
        <v>0401-0002</v>
      </c>
      <c r="C4" t="s">
        <v>101</v>
      </c>
      <c r="D4" s="27" t="s">
        <v>51</v>
      </c>
      <c r="E4" s="46" t="s">
        <v>66</v>
      </c>
      <c r="F4" s="52"/>
      <c r="G4" s="52"/>
      <c r="H4" s="52"/>
      <c r="I4" s="52"/>
      <c r="J4" s="52"/>
      <c r="K4" s="52"/>
      <c r="L4" s="52"/>
      <c r="M4" s="53"/>
      <c r="N4" s="28">
        <v>100</v>
      </c>
      <c r="O4" s="28">
        <v>100</v>
      </c>
      <c r="P4" s="28">
        <v>7</v>
      </c>
      <c r="Q4" s="29">
        <f>P4/O4</f>
        <v>7.0000000000000007E-2</v>
      </c>
    </row>
    <row r="5" spans="1:17" ht="15.75" thickBot="1" x14ac:dyDescent="0.3">
      <c r="C5" t="s">
        <v>11</v>
      </c>
      <c r="D5" s="46" t="s">
        <v>309</v>
      </c>
      <c r="E5" s="47"/>
      <c r="F5" s="47"/>
      <c r="G5" s="48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314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6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t="15" hidden="1" customHeight="1" x14ac:dyDescent="0.25">
      <c r="C21" s="57"/>
      <c r="D21" s="58"/>
      <c r="E21" s="58"/>
      <c r="F21" s="58"/>
      <c r="G21" s="59"/>
    </row>
    <row r="22" spans="3:14" ht="15" hidden="1" customHeight="1" x14ac:dyDescent="0.25">
      <c r="C22" s="57"/>
      <c r="D22" s="58"/>
      <c r="E22" s="58"/>
      <c r="F22" s="58"/>
      <c r="G22" s="59"/>
    </row>
    <row r="23" spans="3:14" ht="15" hidden="1" customHeight="1" x14ac:dyDescent="0.25">
      <c r="C23" s="57"/>
      <c r="D23" s="58"/>
      <c r="E23" s="58"/>
      <c r="F23" s="58"/>
      <c r="G23" s="59"/>
    </row>
    <row r="24" spans="3:14" ht="15" hidden="1" customHeight="1" x14ac:dyDescent="0.25">
      <c r="C24" s="57"/>
      <c r="D24" s="58"/>
      <c r="E24" s="58"/>
      <c r="F24" s="58"/>
      <c r="G24" s="59"/>
    </row>
    <row r="25" spans="3:14" ht="15" hidden="1" customHeight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70" t="s">
        <v>280</v>
      </c>
      <c r="E28" s="68"/>
      <c r="F28" s="68"/>
      <c r="G28" s="69"/>
    </row>
    <row r="29" spans="3:14" ht="15.75" customHeight="1" thickBot="1" x14ac:dyDescent="0.3">
      <c r="C29" s="64" t="s">
        <v>1</v>
      </c>
      <c r="D29" s="64" t="s">
        <v>2</v>
      </c>
      <c r="E29" s="10" t="s">
        <v>3</v>
      </c>
      <c r="F29" s="10" t="s">
        <v>4</v>
      </c>
      <c r="G29" s="64" t="s">
        <v>304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65"/>
      <c r="D30" s="65"/>
      <c r="E30" s="1" t="s">
        <v>302</v>
      </c>
      <c r="F30" s="1" t="s">
        <v>303</v>
      </c>
      <c r="G30" s="66"/>
      <c r="H30" s="40"/>
      <c r="I30" s="41"/>
      <c r="J30" s="41"/>
      <c r="K30" s="41"/>
      <c r="L30" s="41"/>
      <c r="M30" s="41"/>
      <c r="N30" s="42"/>
    </row>
    <row r="31" spans="3:14" ht="15.75" thickBot="1" x14ac:dyDescent="0.3">
      <c r="C31" s="13" t="s">
        <v>281</v>
      </c>
      <c r="D31" s="2" t="s">
        <v>282</v>
      </c>
      <c r="E31" s="3">
        <v>0</v>
      </c>
      <c r="F31" s="3">
        <v>1</v>
      </c>
      <c r="G31" s="3">
        <v>1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61" t="s">
        <v>315</v>
      </c>
      <c r="E32" s="62"/>
      <c r="F32" s="62"/>
      <c r="G32" s="63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0"/>
      <c r="E34" s="68"/>
      <c r="F34" s="68"/>
      <c r="G34" s="69"/>
    </row>
    <row r="35" spans="3:14" ht="15.75" customHeight="1" thickBot="1" x14ac:dyDescent="0.3">
      <c r="C35" s="64" t="s">
        <v>1</v>
      </c>
      <c r="D35" s="64" t="s">
        <v>2</v>
      </c>
      <c r="E35" s="10" t="s">
        <v>3</v>
      </c>
      <c r="F35" s="10" t="s">
        <v>4</v>
      </c>
      <c r="G35" s="64" t="s">
        <v>304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65"/>
      <c r="D36" s="65"/>
      <c r="E36" s="1" t="s">
        <v>302</v>
      </c>
      <c r="F36" s="1" t="s">
        <v>303</v>
      </c>
      <c r="G36" s="66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61"/>
      <c r="E38" s="62"/>
      <c r="F38" s="62"/>
      <c r="G38" s="63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7"/>
      <c r="E40" s="68"/>
      <c r="F40" s="68"/>
      <c r="G40" s="69"/>
    </row>
    <row r="41" spans="3:14" ht="15.75" customHeight="1" thickBot="1" x14ac:dyDescent="0.3">
      <c r="C41" s="64" t="s">
        <v>1</v>
      </c>
      <c r="D41" s="64" t="s">
        <v>2</v>
      </c>
      <c r="E41" s="10" t="s">
        <v>3</v>
      </c>
      <c r="F41" s="10" t="s">
        <v>4</v>
      </c>
      <c r="G41" s="64" t="s">
        <v>304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65"/>
      <c r="D42" s="65"/>
      <c r="E42" s="1" t="s">
        <v>302</v>
      </c>
      <c r="F42" s="1" t="s">
        <v>303</v>
      </c>
      <c r="G42" s="66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3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61"/>
      <c r="E44" s="62"/>
      <c r="F44" s="62"/>
      <c r="G44" s="63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scale="47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44"/>
  <sheetViews>
    <sheetView topLeftCell="B32" zoomScaleNormal="100" workbookViewId="0">
      <selection activeCell="D38" sqref="D38:G3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6'!$B$2</f>
        <v xml:space="preserve"> ЈЛС</v>
      </c>
      <c r="D2" s="26">
        <f>+'програм 6'!$C$2</f>
        <v>204</v>
      </c>
      <c r="E2" s="71" t="str">
        <f>+'програм 6'!$D$2</f>
        <v>БАЧ</v>
      </c>
      <c r="F2" s="72"/>
      <c r="G2" s="72"/>
      <c r="H2" s="72"/>
      <c r="I2" s="72"/>
      <c r="J2" s="72"/>
      <c r="K2" s="72"/>
      <c r="L2" s="72"/>
      <c r="M2" s="73"/>
      <c r="Q2" t="s">
        <v>277</v>
      </c>
    </row>
    <row r="3" spans="1:17" ht="15.75" thickBot="1" x14ac:dyDescent="0.3">
      <c r="C3" t="s">
        <v>5</v>
      </c>
      <c r="D3" s="27" t="s">
        <v>33</v>
      </c>
      <c r="E3" s="46" t="s">
        <v>20</v>
      </c>
      <c r="F3" s="52"/>
      <c r="G3" s="52"/>
      <c r="H3" s="52"/>
      <c r="I3" s="52"/>
      <c r="J3" s="52"/>
      <c r="K3" s="52"/>
      <c r="L3" s="52"/>
      <c r="M3" s="53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s="15" t="str">
        <f>CONCATENATE(D3,"-",D4)</f>
        <v>0401-0003</v>
      </c>
      <c r="C4" t="s">
        <v>101</v>
      </c>
      <c r="D4" s="27" t="s">
        <v>52</v>
      </c>
      <c r="E4" s="46" t="s">
        <v>67</v>
      </c>
      <c r="F4" s="52"/>
      <c r="G4" s="52"/>
      <c r="H4" s="52"/>
      <c r="I4" s="52"/>
      <c r="J4" s="52"/>
      <c r="K4" s="52"/>
      <c r="L4" s="52"/>
      <c r="M4" s="53"/>
      <c r="N4" s="28">
        <v>2715</v>
      </c>
      <c r="O4" s="28">
        <v>2715</v>
      </c>
      <c r="P4" s="28">
        <v>1165</v>
      </c>
      <c r="Q4" s="29">
        <f>P4/O4</f>
        <v>0.42909760589318602</v>
      </c>
    </row>
    <row r="5" spans="1:17" ht="15.75" thickBot="1" x14ac:dyDescent="0.3">
      <c r="C5" t="s">
        <v>11</v>
      </c>
      <c r="D5" s="46" t="s">
        <v>309</v>
      </c>
      <c r="E5" s="47"/>
      <c r="F5" s="47"/>
      <c r="G5" s="48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294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6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t="15" hidden="1" customHeight="1" x14ac:dyDescent="0.25">
      <c r="C21" s="57"/>
      <c r="D21" s="58"/>
      <c r="E21" s="58"/>
      <c r="F21" s="58"/>
      <c r="G21" s="59"/>
    </row>
    <row r="22" spans="3:14" ht="15" hidden="1" customHeight="1" x14ac:dyDescent="0.25">
      <c r="C22" s="57"/>
      <c r="D22" s="58"/>
      <c r="E22" s="58"/>
      <c r="F22" s="58"/>
      <c r="G22" s="59"/>
    </row>
    <row r="23" spans="3:14" ht="15" hidden="1" customHeight="1" x14ac:dyDescent="0.25">
      <c r="C23" s="57"/>
      <c r="D23" s="58"/>
      <c r="E23" s="58"/>
      <c r="F23" s="58"/>
      <c r="G23" s="59"/>
    </row>
    <row r="24" spans="3:14" ht="15" hidden="1" customHeight="1" x14ac:dyDescent="0.25">
      <c r="C24" s="57"/>
      <c r="D24" s="58"/>
      <c r="E24" s="58"/>
      <c r="F24" s="58"/>
      <c r="G24" s="59"/>
    </row>
    <row r="25" spans="3:14" ht="15" hidden="1" customHeight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70" t="s">
        <v>291</v>
      </c>
      <c r="E28" s="68"/>
      <c r="F28" s="68"/>
      <c r="G28" s="69"/>
    </row>
    <row r="29" spans="3:14" ht="15.75" customHeight="1" thickBot="1" x14ac:dyDescent="0.3">
      <c r="C29" s="64" t="s">
        <v>1</v>
      </c>
      <c r="D29" s="64" t="s">
        <v>2</v>
      </c>
      <c r="E29" s="10" t="s">
        <v>3</v>
      </c>
      <c r="F29" s="10" t="s">
        <v>4</v>
      </c>
      <c r="G29" s="64" t="s">
        <v>304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65"/>
      <c r="D30" s="65"/>
      <c r="E30" s="1" t="s">
        <v>302</v>
      </c>
      <c r="F30" s="1" t="s">
        <v>303</v>
      </c>
      <c r="G30" s="66"/>
      <c r="H30" s="40" t="s">
        <v>316</v>
      </c>
      <c r="I30" s="41"/>
      <c r="J30" s="41"/>
      <c r="K30" s="41"/>
      <c r="L30" s="41"/>
      <c r="M30" s="41"/>
      <c r="N30" s="42"/>
    </row>
    <row r="31" spans="3:14" ht="33" customHeight="1" thickBot="1" x14ac:dyDescent="0.3">
      <c r="C31" s="13" t="s">
        <v>292</v>
      </c>
      <c r="D31" s="2" t="s">
        <v>284</v>
      </c>
      <c r="E31" s="3">
        <v>67500</v>
      </c>
      <c r="F31" s="3">
        <v>67500</v>
      </c>
      <c r="G31" s="35">
        <v>37666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61" t="s">
        <v>310</v>
      </c>
      <c r="E32" s="62"/>
      <c r="F32" s="62"/>
      <c r="G32" s="63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0" t="s">
        <v>291</v>
      </c>
      <c r="E34" s="68"/>
      <c r="F34" s="68"/>
      <c r="G34" s="69"/>
    </row>
    <row r="35" spans="3:14" ht="15.75" customHeight="1" thickBot="1" x14ac:dyDescent="0.3">
      <c r="C35" s="64" t="s">
        <v>1</v>
      </c>
      <c r="D35" s="64" t="s">
        <v>2</v>
      </c>
      <c r="E35" s="10" t="s">
        <v>3</v>
      </c>
      <c r="F35" s="10" t="s">
        <v>4</v>
      </c>
      <c r="G35" s="64" t="s">
        <v>304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65"/>
      <c r="D36" s="65"/>
      <c r="E36" s="1" t="s">
        <v>302</v>
      </c>
      <c r="F36" s="1" t="s">
        <v>303</v>
      </c>
      <c r="G36" s="66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 t="s">
        <v>293</v>
      </c>
      <c r="D37" s="2" t="s">
        <v>283</v>
      </c>
      <c r="E37" s="31">
        <v>1</v>
      </c>
      <c r="F37" s="31">
        <v>1</v>
      </c>
      <c r="G37" s="32">
        <v>1</v>
      </c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61" t="s">
        <v>310</v>
      </c>
      <c r="E38" s="62"/>
      <c r="F38" s="62"/>
      <c r="G38" s="63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7"/>
      <c r="E40" s="68"/>
      <c r="F40" s="68"/>
      <c r="G40" s="69"/>
    </row>
    <row r="41" spans="3:14" ht="15.75" customHeight="1" thickBot="1" x14ac:dyDescent="0.3">
      <c r="C41" s="64" t="s">
        <v>1</v>
      </c>
      <c r="D41" s="64" t="s">
        <v>2</v>
      </c>
      <c r="E41" s="10" t="s">
        <v>3</v>
      </c>
      <c r="F41" s="10" t="s">
        <v>4</v>
      </c>
      <c r="G41" s="64" t="s">
        <v>304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65"/>
      <c r="D42" s="65"/>
      <c r="E42" s="1" t="s">
        <v>302</v>
      </c>
      <c r="F42" s="1" t="s">
        <v>303</v>
      </c>
      <c r="G42" s="66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3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61"/>
      <c r="E44" s="62"/>
      <c r="F44" s="62"/>
      <c r="G44" s="63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44"/>
  <sheetViews>
    <sheetView topLeftCell="B26" zoomScaleNormal="100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6'!$B$2</f>
        <v xml:space="preserve"> ЈЛС</v>
      </c>
      <c r="D2" s="26">
        <f>+'програм 6'!$C$2</f>
        <v>204</v>
      </c>
      <c r="E2" s="71" t="str">
        <f>+'програм 6'!$D$2</f>
        <v>БАЧ</v>
      </c>
      <c r="F2" s="72"/>
      <c r="G2" s="72"/>
      <c r="H2" s="72"/>
      <c r="I2" s="72"/>
      <c r="J2" s="72"/>
      <c r="K2" s="72"/>
      <c r="L2" s="72"/>
      <c r="M2" s="73"/>
      <c r="Q2" t="s">
        <v>277</v>
      </c>
    </row>
    <row r="3" spans="1:17" ht="15.75" thickBot="1" x14ac:dyDescent="0.3">
      <c r="C3" t="s">
        <v>5</v>
      </c>
      <c r="D3" s="27" t="s">
        <v>33</v>
      </c>
      <c r="E3" s="46" t="s">
        <v>20</v>
      </c>
      <c r="F3" s="52"/>
      <c r="G3" s="52"/>
      <c r="H3" s="52"/>
      <c r="I3" s="52"/>
      <c r="J3" s="52"/>
      <c r="K3" s="52"/>
      <c r="L3" s="52"/>
      <c r="M3" s="53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s="15" t="str">
        <f>CONCATENATE(D3,"-",D4)</f>
        <v>0401-0006</v>
      </c>
      <c r="C4" t="s">
        <v>101</v>
      </c>
      <c r="D4" s="27" t="s">
        <v>6</v>
      </c>
      <c r="E4" s="46" t="s">
        <v>69</v>
      </c>
      <c r="F4" s="52"/>
      <c r="G4" s="52"/>
      <c r="H4" s="52"/>
      <c r="I4" s="52"/>
      <c r="J4" s="52"/>
      <c r="K4" s="52"/>
      <c r="L4" s="52"/>
      <c r="M4" s="53"/>
      <c r="N4" s="28">
        <v>1900</v>
      </c>
      <c r="O4" s="28">
        <v>1900</v>
      </c>
      <c r="P4" s="28">
        <v>1698</v>
      </c>
      <c r="Q4" s="29">
        <f>P4/O4</f>
        <v>0.89368421052631575</v>
      </c>
    </row>
    <row r="5" spans="1:17" ht="15.75" thickBot="1" x14ac:dyDescent="0.3">
      <c r="C5" t="s">
        <v>11</v>
      </c>
      <c r="D5" s="46" t="s">
        <v>309</v>
      </c>
      <c r="E5" s="47"/>
      <c r="F5" s="47"/>
      <c r="G5" s="48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288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6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t="15" hidden="1" customHeight="1" x14ac:dyDescent="0.25">
      <c r="C21" s="57"/>
      <c r="D21" s="58"/>
      <c r="E21" s="58"/>
      <c r="F21" s="58"/>
      <c r="G21" s="59"/>
    </row>
    <row r="22" spans="3:14" ht="15" hidden="1" customHeight="1" x14ac:dyDescent="0.25">
      <c r="C22" s="57"/>
      <c r="D22" s="58"/>
      <c r="E22" s="58"/>
      <c r="F22" s="58"/>
      <c r="G22" s="59"/>
    </row>
    <row r="23" spans="3:14" ht="15" hidden="1" customHeight="1" x14ac:dyDescent="0.25">
      <c r="C23" s="57"/>
      <c r="D23" s="58"/>
      <c r="E23" s="58"/>
      <c r="F23" s="58"/>
      <c r="G23" s="59"/>
    </row>
    <row r="24" spans="3:14" ht="15" hidden="1" customHeight="1" x14ac:dyDescent="0.25">
      <c r="C24" s="57"/>
      <c r="D24" s="58"/>
      <c r="E24" s="58"/>
      <c r="F24" s="58"/>
      <c r="G24" s="59"/>
    </row>
    <row r="25" spans="3:14" ht="15" hidden="1" customHeight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70" t="s">
        <v>285</v>
      </c>
      <c r="E28" s="68"/>
      <c r="F28" s="68"/>
      <c r="G28" s="69"/>
    </row>
    <row r="29" spans="3:14" ht="15.75" customHeight="1" thickBot="1" x14ac:dyDescent="0.3">
      <c r="C29" s="64" t="s">
        <v>1</v>
      </c>
      <c r="D29" s="64" t="s">
        <v>2</v>
      </c>
      <c r="E29" s="10" t="s">
        <v>3</v>
      </c>
      <c r="F29" s="10" t="s">
        <v>4</v>
      </c>
      <c r="G29" s="64" t="s">
        <v>304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65"/>
      <c r="D30" s="65"/>
      <c r="E30" s="1" t="s">
        <v>302</v>
      </c>
      <c r="F30" s="1" t="s">
        <v>303</v>
      </c>
      <c r="G30" s="66"/>
      <c r="H30" s="40"/>
      <c r="I30" s="41"/>
      <c r="J30" s="41"/>
      <c r="K30" s="41"/>
      <c r="L30" s="41"/>
      <c r="M30" s="41"/>
      <c r="N30" s="42"/>
    </row>
    <row r="31" spans="3:14" ht="15.75" thickBot="1" x14ac:dyDescent="0.3">
      <c r="C31" s="13" t="s">
        <v>286</v>
      </c>
      <c r="D31" s="2" t="s">
        <v>283</v>
      </c>
      <c r="E31" s="33">
        <v>10</v>
      </c>
      <c r="F31" s="33">
        <v>10</v>
      </c>
      <c r="G31" s="33">
        <v>10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61" t="s">
        <v>290</v>
      </c>
      <c r="E32" s="62"/>
      <c r="F32" s="62"/>
      <c r="G32" s="63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0"/>
      <c r="E34" s="68"/>
      <c r="F34" s="68"/>
      <c r="G34" s="69"/>
    </row>
    <row r="35" spans="3:14" ht="15.75" customHeight="1" thickBot="1" x14ac:dyDescent="0.3">
      <c r="C35" s="64" t="s">
        <v>1</v>
      </c>
      <c r="D35" s="64" t="s">
        <v>2</v>
      </c>
      <c r="E35" s="10" t="s">
        <v>3</v>
      </c>
      <c r="F35" s="10" t="s">
        <v>4</v>
      </c>
      <c r="G35" s="64" t="s">
        <v>304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65"/>
      <c r="D36" s="65"/>
      <c r="E36" s="1" t="s">
        <v>302</v>
      </c>
      <c r="F36" s="1" t="s">
        <v>303</v>
      </c>
      <c r="G36" s="66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61"/>
      <c r="E38" s="62"/>
      <c r="F38" s="62"/>
      <c r="G38" s="63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7"/>
      <c r="E40" s="68"/>
      <c r="F40" s="68"/>
      <c r="G40" s="69"/>
    </row>
    <row r="41" spans="3:14" ht="15.75" customHeight="1" thickBot="1" x14ac:dyDescent="0.3">
      <c r="C41" s="64" t="s">
        <v>1</v>
      </c>
      <c r="D41" s="64" t="s">
        <v>2</v>
      </c>
      <c r="E41" s="10" t="s">
        <v>3</v>
      </c>
      <c r="F41" s="10" t="s">
        <v>4</v>
      </c>
      <c r="G41" s="64" t="s">
        <v>304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65"/>
      <c r="D42" s="65"/>
      <c r="E42" s="1" t="s">
        <v>302</v>
      </c>
      <c r="F42" s="1" t="s">
        <v>303</v>
      </c>
      <c r="G42" s="66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3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61"/>
      <c r="E44" s="62"/>
      <c r="F44" s="62"/>
      <c r="G44" s="63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44"/>
  <sheetViews>
    <sheetView tabSelected="1" topLeftCell="B1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6'!$B$2</f>
        <v xml:space="preserve"> ЈЛС</v>
      </c>
      <c r="D2" s="26">
        <f>+'програм 6'!$C$2</f>
        <v>204</v>
      </c>
      <c r="E2" s="71" t="str">
        <f>+'програм 6'!$D$2</f>
        <v>БАЧ</v>
      </c>
      <c r="F2" s="72"/>
      <c r="G2" s="72"/>
      <c r="H2" s="72"/>
      <c r="I2" s="72"/>
      <c r="J2" s="72"/>
      <c r="K2" s="72"/>
      <c r="L2" s="72"/>
      <c r="M2" s="73"/>
      <c r="Q2" t="s">
        <v>277</v>
      </c>
    </row>
    <row r="3" spans="1:17" ht="15.75" thickBot="1" x14ac:dyDescent="0.3">
      <c r="C3" t="s">
        <v>5</v>
      </c>
      <c r="D3" s="27" t="s">
        <v>33</v>
      </c>
      <c r="E3" s="46" t="s">
        <v>20</v>
      </c>
      <c r="F3" s="52"/>
      <c r="G3" s="52"/>
      <c r="H3" s="52"/>
      <c r="I3" s="52"/>
      <c r="J3" s="52"/>
      <c r="K3" s="52"/>
      <c r="L3" s="52"/>
      <c r="M3" s="53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s="15" t="str">
        <f>CONCATENATE(D3,"-",D4)</f>
        <v>0401-01</v>
      </c>
      <c r="C4" t="s">
        <v>100</v>
      </c>
      <c r="D4" s="30" t="s">
        <v>295</v>
      </c>
      <c r="E4" s="74" t="s">
        <v>287</v>
      </c>
      <c r="F4" s="75"/>
      <c r="G4" s="75"/>
      <c r="H4" s="75"/>
      <c r="I4" s="75"/>
      <c r="J4" s="75"/>
      <c r="K4" s="75"/>
      <c r="L4" s="75"/>
      <c r="M4" s="76"/>
      <c r="N4" s="28">
        <v>12668</v>
      </c>
      <c r="O4" s="28">
        <v>12668</v>
      </c>
      <c r="P4" s="28">
        <v>12656</v>
      </c>
      <c r="Q4" s="29">
        <f>P4/O4</f>
        <v>0.99905273129144301</v>
      </c>
    </row>
    <row r="5" spans="1:17" ht="15.75" thickBot="1" x14ac:dyDescent="0.3">
      <c r="C5" t="s">
        <v>11</v>
      </c>
      <c r="D5" s="46" t="s">
        <v>311</v>
      </c>
      <c r="E5" s="47"/>
      <c r="F5" s="47"/>
      <c r="G5" s="48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312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6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t="15" hidden="1" customHeight="1" x14ac:dyDescent="0.25">
      <c r="C21" s="57"/>
      <c r="D21" s="58"/>
      <c r="E21" s="58"/>
      <c r="F21" s="58"/>
      <c r="G21" s="59"/>
    </row>
    <row r="22" spans="3:14" ht="15" hidden="1" customHeight="1" x14ac:dyDescent="0.25">
      <c r="C22" s="57"/>
      <c r="D22" s="58"/>
      <c r="E22" s="58"/>
      <c r="F22" s="58"/>
      <c r="G22" s="59"/>
    </row>
    <row r="23" spans="3:14" ht="15" hidden="1" customHeight="1" x14ac:dyDescent="0.25">
      <c r="C23" s="57"/>
      <c r="D23" s="58"/>
      <c r="E23" s="58"/>
      <c r="F23" s="58"/>
      <c r="G23" s="59"/>
    </row>
    <row r="24" spans="3:14" ht="15" hidden="1" customHeight="1" x14ac:dyDescent="0.25">
      <c r="C24" s="57"/>
      <c r="D24" s="58"/>
      <c r="E24" s="58"/>
      <c r="F24" s="58"/>
      <c r="G24" s="59"/>
    </row>
    <row r="25" spans="3:14" ht="15" hidden="1" customHeight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70" t="s">
        <v>296</v>
      </c>
      <c r="E28" s="68"/>
      <c r="F28" s="68"/>
      <c r="G28" s="69"/>
    </row>
    <row r="29" spans="3:14" ht="15.75" customHeight="1" thickBot="1" x14ac:dyDescent="0.3">
      <c r="C29" s="64" t="s">
        <v>1</v>
      </c>
      <c r="D29" s="64" t="s">
        <v>2</v>
      </c>
      <c r="E29" s="10" t="s">
        <v>3</v>
      </c>
      <c r="F29" s="10" t="s">
        <v>4</v>
      </c>
      <c r="G29" s="64" t="s">
        <v>304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65"/>
      <c r="D30" s="65"/>
      <c r="E30" s="1" t="s">
        <v>302</v>
      </c>
      <c r="F30" s="1" t="s">
        <v>303</v>
      </c>
      <c r="G30" s="66"/>
      <c r="H30" s="40"/>
      <c r="I30" s="41"/>
      <c r="J30" s="41"/>
      <c r="K30" s="41"/>
      <c r="L30" s="41"/>
      <c r="M30" s="41"/>
      <c r="N30" s="42"/>
    </row>
    <row r="31" spans="3:14" ht="26.25" thickBot="1" x14ac:dyDescent="0.3">
      <c r="C31" s="13" t="s">
        <v>297</v>
      </c>
      <c r="D31" s="2" t="s">
        <v>298</v>
      </c>
      <c r="E31" s="34">
        <v>0</v>
      </c>
      <c r="F31" s="34">
        <v>1117</v>
      </c>
      <c r="G31" s="34">
        <v>1117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61" t="s">
        <v>313</v>
      </c>
      <c r="E32" s="62"/>
      <c r="F32" s="62"/>
      <c r="G32" s="63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0"/>
      <c r="E34" s="68"/>
      <c r="F34" s="68"/>
      <c r="G34" s="69"/>
    </row>
    <row r="35" spans="3:14" ht="15.75" customHeight="1" thickBot="1" x14ac:dyDescent="0.3">
      <c r="C35" s="64" t="s">
        <v>1</v>
      </c>
      <c r="D35" s="64" t="s">
        <v>2</v>
      </c>
      <c r="E35" s="10" t="s">
        <v>3</v>
      </c>
      <c r="F35" s="10" t="s">
        <v>4</v>
      </c>
      <c r="G35" s="64" t="s">
        <v>304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65"/>
      <c r="D36" s="65"/>
      <c r="E36" s="1" t="s">
        <v>302</v>
      </c>
      <c r="F36" s="1" t="s">
        <v>303</v>
      </c>
      <c r="G36" s="66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3"/>
      <c r="D37" s="2" t="s">
        <v>279</v>
      </c>
      <c r="E37" s="35"/>
      <c r="F37" s="36"/>
      <c r="G37" s="36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61"/>
      <c r="E38" s="62"/>
      <c r="F38" s="62"/>
      <c r="G38" s="63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7"/>
      <c r="E40" s="68"/>
      <c r="F40" s="68"/>
      <c r="G40" s="69"/>
    </row>
    <row r="41" spans="3:14" ht="15.75" customHeight="1" thickBot="1" x14ac:dyDescent="0.3">
      <c r="C41" s="64" t="s">
        <v>1</v>
      </c>
      <c r="D41" s="64" t="s">
        <v>2</v>
      </c>
      <c r="E41" s="10" t="s">
        <v>3</v>
      </c>
      <c r="F41" s="10" t="s">
        <v>4</v>
      </c>
      <c r="G41" s="64" t="s">
        <v>304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65"/>
      <c r="D42" s="65"/>
      <c r="E42" s="1" t="s">
        <v>302</v>
      </c>
      <c r="F42" s="1" t="s">
        <v>303</v>
      </c>
      <c r="G42" s="66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3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61"/>
      <c r="E44" s="62"/>
      <c r="F44" s="62"/>
      <c r="G44" s="63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 xr:uid="{00000000-0009-0000-0000-000009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145"/>
  <sheetViews>
    <sheetView topLeftCell="A115" workbookViewId="0">
      <selection activeCell="G27" sqref="G27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програм 6</vt:lpstr>
      <vt:lpstr>ПА 2</vt:lpstr>
      <vt:lpstr>ПА 3</vt:lpstr>
      <vt:lpstr>ПА 6</vt:lpstr>
      <vt:lpstr>П3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2018-07-03T09:47:30Z</cp:lastPrinted>
  <dcterms:created xsi:type="dcterms:W3CDTF">2017-02-14T07:14:08Z</dcterms:created>
  <dcterms:modified xsi:type="dcterms:W3CDTF">2020-08-20T09:49:42Z</dcterms:modified>
</cp:coreProperties>
</file>