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B0F5244F-48A9-4ECA-A95C-1328E6A6EB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 1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Ј 6" sheetId="25" r:id="rId8"/>
    <sheet name="ПЈ 7" sheetId="27" r:id="rId9"/>
    <sheet name="ПЈ 9" sheetId="26" r:id="rId10"/>
    <sheet name="Sheet1 (2)" sheetId="13" state="hidden" r:id="rId11"/>
    <sheet name="Sheet4" sheetId="14" state="hidden" r:id="rId12"/>
    <sheet name="Sheet8" sheetId="8" state="hidden" r:id="rId13"/>
  </sheets>
  <definedNames>
    <definedName name="_xlnm._FilterDatabase" localSheetId="10" hidden="1">'Sheet1 (2)'!$C$1:$C$146</definedName>
  </definedNames>
  <calcPr calcId="181029"/>
</workbook>
</file>

<file path=xl/calcChain.xml><?xml version="1.0" encoding="utf-8"?>
<calcChain xmlns="http://schemas.openxmlformats.org/spreadsheetml/2006/main">
  <c r="O3" i="4" l="1"/>
  <c r="N3" i="4"/>
  <c r="M3" i="4"/>
  <c r="Q4" i="27"/>
  <c r="A4" i="27"/>
  <c r="E2" i="27"/>
  <c r="D2" i="27"/>
  <c r="C2" i="27"/>
  <c r="Q4" i="26"/>
  <c r="A4" i="26"/>
  <c r="E2" i="26"/>
  <c r="D2" i="26"/>
  <c r="C2" i="26"/>
  <c r="Q4" i="25"/>
  <c r="A4" i="25"/>
  <c r="E2" i="25"/>
  <c r="D2" i="25"/>
  <c r="C2" i="25"/>
  <c r="Q4" i="19" l="1"/>
  <c r="Q4" i="18"/>
  <c r="Q4" i="17"/>
  <c r="Q4" i="16"/>
  <c r="Q4" i="15"/>
  <c r="Q4" i="5"/>
  <c r="P3" i="4"/>
  <c r="A4" i="19" l="1"/>
  <c r="E2" i="19"/>
  <c r="C2" i="19"/>
  <c r="C2" i="18" l="1"/>
  <c r="C2" i="17"/>
  <c r="C2" i="16"/>
  <c r="C2" i="15"/>
  <c r="C2" i="5"/>
  <c r="C2" i="4" l="1"/>
  <c r="E2" i="18"/>
  <c r="E2" i="17"/>
  <c r="E2" i="16"/>
  <c r="E2" i="15"/>
  <c r="E2" i="5"/>
  <c r="A4" i="18"/>
  <c r="A4" i="17"/>
  <c r="A4" i="16"/>
  <c r="A4" i="15"/>
  <c r="D2" i="19" l="1"/>
  <c r="D2" i="18"/>
  <c r="D2" i="5"/>
  <c r="D2" i="17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<sst xmlns="http://schemas.openxmlformats.org/spreadsheetml/2006/main" count="1067" uniqueCount="358">
  <si>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</si>
  <si>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</si>
  <si>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</si>
  <si>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</si>
  <si>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</si>
  <si>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</si>
  <si>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</si>
  <si>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</si>
  <si>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</si>
  <si>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</si>
  <si>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</si>
  <si>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</si>
  <si>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</si>
  <si>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</si>
  <si>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</si>
  <si>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</si>
  <si>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</si>
  <si>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</si>
  <si>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</si>
  <si>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</si>
  <si>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</si>
  <si>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</si>
  <si>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</si>
  <si>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</si>
  <si>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</si>
  <si>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</si>
  <si>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</si>
  <si>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</si>
  <si>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</si>
  <si>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</si>
  <si>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</si>
  <si>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</si>
  <si>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</si>
  <si>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</si>
  <si>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</si>
  <si>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</si>
  <si>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</si>
  <si>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</si>
  <si>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</si>
  <si>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</si>
  <si>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</si>
  <si>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</si>
  <si>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</si>
  <si>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</si>
  <si>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</si>
  <si>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</si>
  <si>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</si>
  <si>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</si>
  <si>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</si>
  <si>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</si>
  <si>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</si>
  <si>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</si>
  <si>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</si>
  <si>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</si>
  <si>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</si>
  <si>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</si>
  <si>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</si>
  <si>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</si>
  <si>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</si>
  <si>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</si>
  <si>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</si>
  <si>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</si>
  <si>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</si>
  <si>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</si>
  <si>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</si>
  <si>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</si>
  <si>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</si>
  <si>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</si>
  <si>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</si>
  <si>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</si>
  <si>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</si>
  <si>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</si>
  <si>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</si>
  <si>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</si>
  <si>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</si>
  <si>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</si>
  <si>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</si>
  <si>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</si>
  <si>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</si>
  <si>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</si>
  <si>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</si>
  <si>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</si>
  <si>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</si>
  <si>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</si>
  <si>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</si>
  <si>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</si>
  <si>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</si>
  <si>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</si>
  <si>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</si>
  <si>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</si>
  <si>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</si>
  <si>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</si>
  <si>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</si>
  <si>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</si>
  <si>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</si>
  <si>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</si>
  <si>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</si>
  <si>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</si>
  <si>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</si>
  <si>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</si>
  <si>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</si>
  <si>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</si>
  <si>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</si>
  <si>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</si>
  <si>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</si>
  <si>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</si>
  <si>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</si>
  <si>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</si>
  <si>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</si>
  <si>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</si>
  <si>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</si>
  <si>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</si>
  <si>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</si>
  <si>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</si>
  <si>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</si>
  <si>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</si>
  <si>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</si>
  <si>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</si>
  <si>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</si>
  <si>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</si>
  <si>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</si>
  <si>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</si>
  <si>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</si>
  <si>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</si>
  <si>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</si>
  <si>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</si>
  <si>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</si>
  <si>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</si>
  <si>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</si>
  <si>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</si>
  <si>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</si>
  <si>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</si>
  <si>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</si>
  <si>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</si>
  <si>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</si>
  <si>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</si>
  <si>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</si>
  <si>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</si>
  <si>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</si>
  <si>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</si>
  <si>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</si>
  <si>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</si>
  <si>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</si>
  <si>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</si>
  <si>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</si>
  <si>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</si>
  <si>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</si>
  <si>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</si>
  <si>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</si>
  <si>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</si>
  <si>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</si>
  <si>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</si>
  <si>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</si>
  <si>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</si>
  <si>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</si>
  <si>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</si>
  <si>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</si>
  <si>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</si>
  <si>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</si>
  <si>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</si>
  <si>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</si>
  <si>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</si>
  <si>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</si>
  <si>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</si>
  <si>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</si>
  <si>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</si>
  <si>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</si>
  <si>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</si>
  <si>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</si>
  <si>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</si>
  <si>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</si>
  <si>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</si>
  <si>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</si>
  <si>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</si>
  <si>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</si>
  <si>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</si>
  <si>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</si>
  <si>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</si>
  <si>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</si>
  <si>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</si>
  <si>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</si>
  <si>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</si>
  <si>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</si>
  <si>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</si>
  <si>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</si>
  <si>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</si>
  <si>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</si>
  <si>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</si>
  <si>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</si>
  <si>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</si>
  <si>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</si>
  <si>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</si>
  <si>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</si>
  <si>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</si>
  <si>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</si>
  <si>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</si>
  <si>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</si>
  <si>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</si>
  <si>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</si>
  <si>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</si>
  <si>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</si>
  <si>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</si>
  <si>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</si>
  <si>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</si>
  <si>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</si>
  <si>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</si>
  <si>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</si>
  <si>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</si>
  <si>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</si>
  <si>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</si>
  <si>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</si>
  <si>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</si>
  <si>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</si>
  <si>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</si>
  <si>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</si>
  <si>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</si>
  <si>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</si>
  <si>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</si>
  <si>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</si>
  <si>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</si>
  <si>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</si>
  <si>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</si>
  <si>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</si>
  <si>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</si>
  <si>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</si>
  <si>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</si>
  <si>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</si>
  <si>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</si>
  <si>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</si>
  <si>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</si>
  <si>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</si>
  <si>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</si>
  <si>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</si>
  <si>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</si>
  <si>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</si>
  <si>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</si>
  <si>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</si>
  <si>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</si>
  <si>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</si>
  <si>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</si>
  <si>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</si>
  <si>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</si>
  <si>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</si>
  <si>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</si>
  <si>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</si>
  <si>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</si>
  <si>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</si>
  <si>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</si>
  <si>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</si>
  <si>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</si>
  <si>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</si>
  <si>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</si>
  <si>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</si>
  <si>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</si>
  <si>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</si>
  <si>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</si>
  <si>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</si>
  <si>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</si>
  <si>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</si>
  <si>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</si>
  <si>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</si>
  <si>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</si>
  <si>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</si>
  <si>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</si>
  <si>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</si>
  <si>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</si>
  <si>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</si>
  <si>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</si>
  <si>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</si>
  <si>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</si>
  <si>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</si>
  <si>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</si>
  <si>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</si>
  <si>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</si>
  <si>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</si>
  <si>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</si>
  <si>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</si>
  <si>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</si>
  <si>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</si>
  <si>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 xml:space="preserve">Социјалне помоћи
</t>
  </si>
  <si>
    <t>Прихватилишта и друге врсте смештаја</t>
  </si>
  <si>
    <t>Подршка социо-хуманитарним организацијама</t>
  </si>
  <si>
    <t>Унапређење квалитета услуга социјалне заштите</t>
  </si>
  <si>
    <t>Проценат лиценцираних пружалаца услуге</t>
  </si>
  <si>
    <t>%</t>
  </si>
  <si>
    <t xml:space="preserve">Унапређене заштите сиромашних </t>
  </si>
  <si>
    <t>број</t>
  </si>
  <si>
    <t>Обезбеђење услуга смештаја</t>
  </si>
  <si>
    <t>Број корисника услуга смештаја прихватилишта</t>
  </si>
  <si>
    <t>Број корисника других услуга смештаја</t>
  </si>
  <si>
    <t>Подстицање развоја разноврсних социјалних и других услуга у заједници</t>
  </si>
  <si>
    <t>Број одобрених пројеката социо-хуманитарним организацијама</t>
  </si>
  <si>
    <t>Социјално деловање-олакшавање људске патње пружањем неопходне ургентне помоћи лицима у  невољи, развијањем солидарности међу људима, организовањем различитих облика помоћи</t>
  </si>
  <si>
    <t>Број волонтера Црвеног крста Бач</t>
  </si>
  <si>
    <t>Обезбеђивање финансијске подршке за децу и породицу</t>
  </si>
  <si>
    <t>Број мајки новорођене деце која су остварила право на накнаду</t>
  </si>
  <si>
    <t>Обезбедити подршку породицама избеглица кроз доделу бесповратне помоћи</t>
  </si>
  <si>
    <t>Број породичних домаћинстава којима је додељена помоћ</t>
  </si>
  <si>
    <t>Евиденција корисника једнократних новчаних помоћи, помоћи пензионерима и корисника трошкова сахране.</t>
  </si>
  <si>
    <t>број дана</t>
  </si>
  <si>
    <t xml:space="preserve">Број донетих решења </t>
  </si>
  <si>
    <t>Извештај</t>
  </si>
  <si>
    <t>Уговори</t>
  </si>
  <si>
    <t>Број поднетих захтева, Рачун са извештајем</t>
  </si>
  <si>
    <t>Извештај ЦК</t>
  </si>
  <si>
    <t>Подршка развоју мреже услуга социјалне заштите предвиђене Одлуком о социјалној заштити и Законом о социјалној заштити</t>
  </si>
  <si>
    <t>Директор Центра за социјални рад - Зоран Атанасковић</t>
  </si>
  <si>
    <t>Уговор</t>
  </si>
  <si>
    <t>Зоран Атанасковић</t>
  </si>
  <si>
    <t>Број корисника једнократне новчане помоћи у односу на укупан број грађана (%)</t>
  </si>
  <si>
    <t>Просечан број дана по кориснику услуге</t>
  </si>
  <si>
    <t>Рачун. Извештај</t>
  </si>
  <si>
    <t>Никола Бањац</t>
  </si>
  <si>
    <t>Наташа Будић</t>
  </si>
  <si>
    <t>Ангажовани су лични пратиоци путем јавне набавке. Исти су су уз децу док бораве у школи, помажу им да дођу до школе, да се врате кући.</t>
  </si>
  <si>
    <t>Број корисника саветодавно терапијских и социо-едукативних услуга у заједници</t>
  </si>
  <si>
    <t>Недељко Гутеша</t>
  </si>
  <si>
    <t xml:space="preserve">Црвени крст са својим волонтерима спроводи акције различитих врста помоћи укључујући и акције добровољног давања крви, пружањем неопходне ургентне помоћи лицима у невољи, развијањем солидарности међу људима и организовање других  различитих облика помоћи. </t>
  </si>
  <si>
    <t>Помоћ избеглим лицима</t>
  </si>
  <si>
    <t>06</t>
  </si>
  <si>
    <t>Ивана Модић</t>
  </si>
  <si>
    <t>Путем овог пројекта планирана је помоћ односно економско оснаживање избеглих лица набавком опреме, грађевинског материјала…
Са овим пројектом се конкурише код Комесаријата за избеглице</t>
  </si>
  <si>
    <t>07</t>
  </si>
  <si>
    <t>08</t>
  </si>
  <si>
    <t>Подршка инклузији рома кроз запшошљавање</t>
  </si>
  <si>
    <t>ИПА Пројекат.
Путем овог пројекат је планирано запошљавање 6 припадника ромске националности у ЈКП "Тврђава" Бач и набавка возила за ЈКП "Тврђава" Бач. Пројекат је започет у 2019. години а реализе се и у 2020. години.</t>
  </si>
  <si>
    <t>Унапређење положаја ромске заједнице кроз запошљавање</t>
  </si>
  <si>
    <t>Број запослених</t>
  </si>
  <si>
    <t>Број зависи од броја поднетих и позитивно оцењених пријава.</t>
  </si>
  <si>
    <t>Повећан број корисника</t>
  </si>
  <si>
    <t>ово је тешко на почетку године предвидети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</si>
  <si>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</si>
  <si>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</si>
  <si>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</si>
  <si>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</si>
  <si>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</si>
  <si>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</si>
  <si>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Стамбена подршка за изградњу и друге начине прибављања стамбеног простора за  младе брачне парове</t>
  </si>
  <si>
    <t xml:space="preserve"> Постоје устанољене процедуре материјалне помоћи и подрке женама- жртвама насиља у виду једнократне новчане помоћи , новчане социјалне помоћи (па чак и посредовања у запошљавању).  Закон о социјланој заштити републике Србије подразумева три врсте материјалних давања:новчану социјланју помоћ,додатак за помоћ и негу и једнократне новчане помоћи.Новчана социјална помоћ и додатак за помоћ и негу се исплаћују преко републичког буџета.НСП је намењена најсиромашнијим породицама и самачким домаћинствима према јасно утврђеним критеријумима.Додатак за помоћ и негу (ДПН) остварују особе са инвалидитетом без обзира на материјално стање .Поред ових давања социјално угрожене породице имају право на једнократну новчану помоћ,укључујући и трошкове сахране, а ближе услове је одредила ЛС Одлуком о правима на социјалну заштиту у општини Бач (последња измена сачињена 07.02.2018.године). Овом Одлуком су такође регулисани и трошкови смештаја у прихватилиштима. Законом о социјалној заштити такође је регулисано и збрињавање социјално угрожених лица у Социјалне установе  и хранитељске породице.Законом  су регулисани послови старатељске заштите.       Сагласно породичном  закону Центар обавеља послове из домена заштите жртава породичног насиља,процене зрелости за склапање малолетничког брака, процене родитељске подобности,усвојења.         У складу са Законом о извршењу кривичних санкција према малолетним лицима као починиоцима кривичних дела Центар учествује у судским поступцима и одређивању и праћењу васпитних мера.Услуга лични пратилац функционише неколико година уназад и финансира се из наменских трансфера. У 2020.години је 11 деце упућено на ову услугу.</t>
  </si>
  <si>
    <r>
      <rPr>
        <b/>
        <sz val="11"/>
        <color theme="1"/>
        <rFont val="Calibri"/>
        <family val="2"/>
        <charset val="238"/>
        <scheme val="minor"/>
      </rPr>
      <t>Програмска активност 0001 Социјалне помоћи обухвата следеће активности</t>
    </r>
    <r>
      <rPr>
        <sz val="11"/>
        <color theme="1"/>
        <rFont val="Calibri"/>
        <family val="2"/>
        <charset val="238"/>
        <scheme val="minor"/>
      </rPr>
      <t>: 50% зараде психолога, 50% пасивног дежурства стручних радника и ангажовање педагога по Уговору о делу.(извршење тих активности  износи 99%.Услуге одржавањ рачунара  26%.Извршење позиције:материјал за превозна средства у износу од 30.000,00  износи  100%.Накнаде за социјалну заштиту:трошкови сахране лицима који испуњавају услове  као и лицима који су преминули од короне износи  57% (уочен је пад у односу на предходне године).Извршена је исплата једнократне помоћи пензионерима у износу од 1.740.000,0.Исплата једнократних помоћи социјално угроженом становништву  износи 85% из разлога што нам је у систему извршења буџета нашег надлежног министарства учитано мање средстава  у односу на наш одобрен план.У 2020.години извршени су радови  у згради социјалног становања  те је на тој активности учинак 100%.Препреку у реализацији плана извеђу осталог је и разлог што је евидентно не слагање финансијског плана учитаног у систему ИСИБ и важећег финансијског плана општинског буџета,посебно на позицији -  једнокранте помоћи.Општинска управа је такође спроводила ову активност доделом дрва угроженом становништву.</t>
    </r>
  </si>
  <si>
    <t>У 2020-ој години исплаћено је  пензионерима:580 корисника, и једнократне помоћи становништву :1528 број решења.Узимајући у виду број корисника а не број решења,процена је да је 2% становништва користило једнократну помоћ.</t>
  </si>
  <si>
    <t>вредност 2019</t>
  </si>
  <si>
    <r>
      <t xml:space="preserve">Број евидентираних корисника који имају право на трошкове сахране је у благом паду у односу на планиране у 2020-ој години </t>
    </r>
    <r>
      <rPr>
        <b/>
        <sz val="11"/>
        <color theme="1"/>
        <rFont val="Calibri"/>
        <family val="2"/>
        <charset val="238"/>
        <scheme val="minor"/>
      </rPr>
      <t>.Реализовано је  укупно  за 17 корисника.Од тога је  6  захтева  за лица која нису корисници НСП</t>
    </r>
    <r>
      <rPr>
        <sz val="11"/>
        <color theme="1"/>
        <rFont val="Calibri"/>
        <family val="2"/>
        <charset val="238"/>
        <scheme val="minor"/>
      </rPr>
      <t>-а али су подношењем молбе ЦСР-у Бач,дошло до реализације истих  јер су у питању лица која су се нашла у стању социјалне потребе .Двоје  су преминули од корона вируса,једно лице је било непознато које се нашло на  нашој територији,те смо били обавезни  сносити трошкове сахране.</t>
    </r>
  </si>
  <si>
    <t>број грађана-корисника других мера материјалне подршке</t>
  </si>
  <si>
    <t>број корисника</t>
  </si>
  <si>
    <t xml:space="preserve">У извештајној 2020-ој години  нисмо имали не једно лице смештено у прихватилиште.                                       </t>
  </si>
  <si>
    <t>У 2020. години.нисмо смештали  ни једно лице  у прихватилиште.Ова позиција је увек непредвидива и  тешко се може планирати.Ово је проузроковано и затварањем због корона вируса и процедуре око пријема у Установу.</t>
  </si>
  <si>
    <t>У 2020.тој години нисмо имали потребе за збрињавањем мајки са децом у Сигурну женску кућу, али смо  сместили у једну жену са дететом  Социјално становање у заштићеним условима  у Бачу.</t>
  </si>
  <si>
    <t>8(мајке са децом</t>
  </si>
  <si>
    <t>8(мајке са децом)</t>
  </si>
  <si>
    <t xml:space="preserve">На основу члана 38. став 5. Закона о удружењима („Сл. Гласник Р. Србије, број 51/2009, 99/2011 и други закон и 44/2018- др. закон“), члана 6. став 1.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16/2018), члана 6. Одлуке о буџету општине Бач за 2020. годину („Сл. лист општине Бач“, број 27/2019), чланом 8. Одлуке о поступку доделе и контроле средстава за подстицање програма или недостајућег дела средстава за финансирање програма од јавног интереса („Сл. лист Општине Бач”, бр. 2/2020) је финансирала и суфинансира 10 пројеката удружења у области социјалне заштите. </t>
  </si>
  <si>
    <t xml:space="preserve">Одлуком утврђује се право на финансијску помоћ мајка које роде прво, друго, треће и свако наредно живорођено дете у 2020.години.
Право остварује мајка, која има пребивалиште на територији Општине Бач, држављанство Републике Србије и уколико непосредно брине о детету.
У случају да мајка  није жива, да је напустила дете или је из оправданих разлога спречена да непосредно брине о детету , право на помоћ може остварити и отац.
Финансијска помоћ исплаћује се једнократно за свако рођено дете у 2019.години.
Износ финансијске помоћи за прво и друго дете је 30.000,00 динара, треће и свако наредно живорођено  дете 50.000,00 динара.
Рок за подношење захтева је 6 месеци од датума рођења детета.
</t>
  </si>
  <si>
    <t>Милан Иванић</t>
  </si>
  <si>
    <t>Више пута се конкурисало код Комесаријата и добијена су значајна средства. Није све ни реализовано (очекује се да се све заврши у 2021. години)</t>
  </si>
  <si>
    <t>6 Рома је запослено на период од 12 месеци, а 3 на период од 3 месеца због уштеде на пројекту која је искоришћена за додатно запошљавање</t>
  </si>
  <si>
    <t>Путем овог пројекта је планиран откуп кућа за младе брачне парове. Пројекат је подржан од стране Министарства без портфеља.</t>
  </si>
  <si>
    <t>Обезбеђење подршке породицама куповином кућа</t>
  </si>
  <si>
    <t>Број брачних парова коју су добили помоћ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</si>
</sst>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</cellStyleXfs>
  <cellXfs count="105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3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9" fontId="3" fillId="0" borderId="15" xfId="0" applyNumberFormat="1" applyFont="1" applyBorder="1" applyAlignment="1">
      <alignment vertical="center" wrapText="1"/>
    </xf>
    <xf numFmtId="9" fontId="3" fillId="3" borderId="3" xfId="0" applyNumberFormat="1" applyFont="1" applyFill="1" applyBorder="1" applyAlignment="1">
      <alignment vertical="center" wrapText="1"/>
    </xf>
    <xf numFmtId="9" fontId="3" fillId="0" borderId="3" xfId="0" applyNumberFormat="1" applyFont="1" applyBorder="1" applyAlignment="1">
      <alignment horizontal="right" vertical="center" wrapText="1"/>
    </xf>
    <xf numFmtId="10" fontId="3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6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49" fontId="0" fillId="3" borderId="16" xfId="0" applyNumberFormat="1" applyFill="1" applyBorder="1" applyAlignment="1">
      <alignment horizontal="left" vertical="top"/>
    </xf>
    <xf numFmtId="49" fontId="0" fillId="3" borderId="13" xfId="0" applyNumberFormat="1" applyFill="1" applyBorder="1" applyAlignment="1">
      <alignment horizontal="left" vertical="top"/>
    </xf>
    <xf numFmtId="49" fontId="0" fillId="3" borderId="14" xfId="0" applyNumberFormat="1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tabSelected="1" topLeftCell="A19"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6" t="s">
        <v>0</v>
      </c>
      <c r="E1" s="36"/>
      <c r="F1" s="36"/>
      <c r="G1" s="36"/>
      <c r="H1" s="36"/>
      <c r="I1" s="36"/>
      <c r="J1" s="36"/>
      <c r="K1" s="36"/>
      <c r="L1" s="36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6" t="s">
        <v>186</v>
      </c>
      <c r="E2" s="47"/>
      <c r="F2" s="47"/>
      <c r="G2" s="47"/>
      <c r="H2" s="47"/>
      <c r="I2" s="47"/>
      <c r="J2" s="47"/>
      <c r="K2" s="47"/>
      <c r="L2" s="48"/>
      <c r="M2" s="28" t="s">
        <v>331</v>
      </c>
      <c r="N2" s="28" t="s">
        <v>332</v>
      </c>
      <c r="O2" s="28" t="s">
        <v>333</v>
      </c>
      <c r="P2" s="28" t="s">
        <v>278</v>
      </c>
    </row>
    <row r="3" spans="2:16" ht="15.75" thickBot="1" x14ac:dyDescent="0.3">
      <c r="B3" t="s">
        <v>5</v>
      </c>
      <c r="C3" s="25" t="s">
        <v>42</v>
      </c>
      <c r="D3" s="43" t="s">
        <v>22</v>
      </c>
      <c r="E3" s="49"/>
      <c r="F3" s="49"/>
      <c r="G3" s="49"/>
      <c r="H3" s="49"/>
      <c r="I3" s="49"/>
      <c r="J3" s="49"/>
      <c r="K3" s="49"/>
      <c r="L3" s="50"/>
      <c r="M3" s="28">
        <f>9813+350+3000+3500+850+9000+8125+6428</f>
        <v>41066</v>
      </c>
      <c r="N3" s="28">
        <f>15461+350+3000+5230+2100+9500+21672+6428+3000</f>
        <v>66741</v>
      </c>
      <c r="O3" s="28">
        <f>12603+0+2380+4405+1923+8210+7625+5732+3000</f>
        <v>45878</v>
      </c>
      <c r="P3" s="29">
        <f>O3/N3</f>
        <v>0.6874035450472723</v>
      </c>
    </row>
    <row r="4" spans="2:16" ht="15.75" thickBot="1" x14ac:dyDescent="0.3">
      <c r="B4" t="s">
        <v>11</v>
      </c>
      <c r="C4" s="43" t="s">
        <v>306</v>
      </c>
      <c r="D4" s="44"/>
      <c r="E4" s="44"/>
      <c r="F4" s="45"/>
    </row>
    <row r="6" spans="2:16" ht="15.75" thickBot="1" x14ac:dyDescent="0.3">
      <c r="B6" s="53" t="s">
        <v>8</v>
      </c>
      <c r="C6" s="53"/>
      <c r="D6" s="53"/>
      <c r="E6" s="53"/>
      <c r="F6" s="53"/>
    </row>
    <row r="7" spans="2:16" ht="15" customHeight="1" x14ac:dyDescent="0.25">
      <c r="B7" s="37" t="s">
        <v>338</v>
      </c>
      <c r="C7" s="38"/>
      <c r="D7" s="38"/>
      <c r="E7" s="38"/>
      <c r="F7" s="39"/>
    </row>
    <row r="8" spans="2:16" x14ac:dyDescent="0.25">
      <c r="B8" s="54"/>
      <c r="C8" s="91"/>
      <c r="D8" s="91"/>
      <c r="E8" s="91"/>
      <c r="F8" s="56"/>
    </row>
    <row r="9" spans="2:16" x14ac:dyDescent="0.25">
      <c r="B9" s="54"/>
      <c r="C9" s="91"/>
      <c r="D9" s="91"/>
      <c r="E9" s="91"/>
      <c r="F9" s="56"/>
    </row>
    <row r="10" spans="2:16" x14ac:dyDescent="0.25">
      <c r="B10" s="54"/>
      <c r="C10" s="91"/>
      <c r="D10" s="91"/>
      <c r="E10" s="91"/>
      <c r="F10" s="56"/>
    </row>
    <row r="11" spans="2:16" x14ac:dyDescent="0.25">
      <c r="B11" s="54"/>
      <c r="C11" s="91"/>
      <c r="D11" s="91"/>
      <c r="E11" s="91"/>
      <c r="F11" s="56"/>
    </row>
    <row r="12" spans="2:16" x14ac:dyDescent="0.25">
      <c r="B12" s="54"/>
      <c r="C12" s="91"/>
      <c r="D12" s="91"/>
      <c r="E12" s="91"/>
      <c r="F12" s="56"/>
    </row>
    <row r="13" spans="2:16" x14ac:dyDescent="0.25">
      <c r="B13" s="54"/>
      <c r="C13" s="91"/>
      <c r="D13" s="91"/>
      <c r="E13" s="91"/>
      <c r="F13" s="56"/>
    </row>
    <row r="14" spans="2:16" x14ac:dyDescent="0.25">
      <c r="B14" s="54"/>
      <c r="C14" s="91"/>
      <c r="D14" s="91"/>
      <c r="E14" s="91"/>
      <c r="F14" s="56"/>
    </row>
    <row r="15" spans="2:16" x14ac:dyDescent="0.25">
      <c r="B15" s="54"/>
      <c r="C15" s="91"/>
      <c r="D15" s="91"/>
      <c r="E15" s="91"/>
      <c r="F15" s="56"/>
    </row>
    <row r="16" spans="2:16" x14ac:dyDescent="0.25">
      <c r="B16" s="54"/>
      <c r="C16" s="91"/>
      <c r="D16" s="91"/>
      <c r="E16" s="91"/>
      <c r="F16" s="56"/>
    </row>
    <row r="17" spans="2:13" x14ac:dyDescent="0.25">
      <c r="B17" s="54"/>
      <c r="C17" s="91"/>
      <c r="D17" s="91"/>
      <c r="E17" s="91"/>
      <c r="F17" s="56"/>
    </row>
    <row r="18" spans="2:13" x14ac:dyDescent="0.25">
      <c r="B18" s="54"/>
      <c r="C18" s="91"/>
      <c r="D18" s="91"/>
      <c r="E18" s="91"/>
      <c r="F18" s="56"/>
    </row>
    <row r="19" spans="2:13" x14ac:dyDescent="0.25">
      <c r="B19" s="54"/>
      <c r="C19" s="91"/>
      <c r="D19" s="91"/>
      <c r="E19" s="91"/>
      <c r="F19" s="56"/>
    </row>
    <row r="20" spans="2:13" x14ac:dyDescent="0.25">
      <c r="B20" s="54"/>
      <c r="C20" s="91"/>
      <c r="D20" s="91"/>
      <c r="E20" s="91"/>
      <c r="F20" s="56"/>
    </row>
    <row r="21" spans="2:13" x14ac:dyDescent="0.25">
      <c r="B21" s="54"/>
      <c r="C21" s="91"/>
      <c r="D21" s="91"/>
      <c r="E21" s="91"/>
      <c r="F21" s="56"/>
    </row>
    <row r="22" spans="2:13" x14ac:dyDescent="0.25">
      <c r="B22" s="54"/>
      <c r="C22" s="91"/>
      <c r="D22" s="91"/>
      <c r="E22" s="91"/>
      <c r="F22" s="56"/>
    </row>
    <row r="23" spans="2:13" x14ac:dyDescent="0.25">
      <c r="B23" s="54"/>
      <c r="C23" s="91"/>
      <c r="D23" s="91"/>
      <c r="E23" s="91"/>
      <c r="F23" s="56"/>
    </row>
    <row r="24" spans="2:13" x14ac:dyDescent="0.25">
      <c r="B24" s="54"/>
      <c r="C24" s="91"/>
      <c r="D24" s="91"/>
      <c r="E24" s="91"/>
      <c r="F24" s="56"/>
    </row>
    <row r="25" spans="2:13" ht="52.5" customHeight="1" thickBot="1" x14ac:dyDescent="0.3">
      <c r="B25" s="40"/>
      <c r="C25" s="41"/>
      <c r="D25" s="41"/>
      <c r="E25" s="41"/>
      <c r="F25" s="42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282</v>
      </c>
      <c r="D27" s="49"/>
      <c r="E27" s="49"/>
      <c r="F27" s="50"/>
    </row>
    <row r="28" spans="2:13" ht="15.75" thickBot="1" x14ac:dyDescent="0.3">
      <c r="B28" s="61" t="s">
        <v>1</v>
      </c>
      <c r="C28" s="61" t="s">
        <v>2</v>
      </c>
      <c r="D28" s="10" t="s">
        <v>3</v>
      </c>
      <c r="E28" s="10" t="s">
        <v>4</v>
      </c>
      <c r="F28" s="61" t="s">
        <v>336</v>
      </c>
      <c r="G28" s="51" t="s">
        <v>15</v>
      </c>
      <c r="H28" s="52"/>
      <c r="I28" s="52"/>
      <c r="J28" s="52"/>
      <c r="K28" s="52"/>
      <c r="L28" s="52"/>
      <c r="M28" s="52"/>
    </row>
    <row r="29" spans="2:13" ht="15.75" thickBot="1" x14ac:dyDescent="0.3">
      <c r="B29" s="62"/>
      <c r="C29" s="62"/>
      <c r="D29" s="1" t="s">
        <v>334</v>
      </c>
      <c r="E29" s="1" t="s">
        <v>335</v>
      </c>
      <c r="F29" s="63"/>
      <c r="G29" s="37"/>
      <c r="H29" s="38"/>
      <c r="I29" s="38"/>
      <c r="J29" s="38"/>
      <c r="K29" s="38"/>
      <c r="L29" s="38"/>
      <c r="M29" s="39"/>
    </row>
    <row r="30" spans="2:13" ht="15.75" thickBot="1" x14ac:dyDescent="0.3">
      <c r="B30" s="13" t="s">
        <v>283</v>
      </c>
      <c r="C30" s="2" t="s">
        <v>284</v>
      </c>
      <c r="D30" s="30">
        <v>1</v>
      </c>
      <c r="E30" s="30">
        <v>1</v>
      </c>
      <c r="F30" s="32">
        <v>1</v>
      </c>
      <c r="G30" s="40"/>
      <c r="H30" s="41"/>
      <c r="I30" s="41"/>
      <c r="J30" s="41"/>
      <c r="K30" s="41"/>
      <c r="L30" s="41"/>
      <c r="M30" s="42"/>
    </row>
    <row r="31" spans="2:13" ht="45" customHeight="1" thickBot="1" x14ac:dyDescent="0.3">
      <c r="B31" s="8" t="s">
        <v>12</v>
      </c>
      <c r="C31" s="58" t="s">
        <v>307</v>
      </c>
      <c r="D31" s="59"/>
      <c r="E31" s="59"/>
      <c r="F31" s="6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49"/>
      <c r="E33" s="49"/>
      <c r="F33" s="50"/>
    </row>
    <row r="34" spans="2:13" ht="15.75" customHeight="1" thickBot="1" x14ac:dyDescent="0.3">
      <c r="B34" s="61" t="s">
        <v>1</v>
      </c>
      <c r="C34" s="61" t="s">
        <v>2</v>
      </c>
      <c r="D34" s="10" t="s">
        <v>3</v>
      </c>
      <c r="E34" s="10" t="s">
        <v>4</v>
      </c>
      <c r="F34" s="61" t="s">
        <v>336</v>
      </c>
      <c r="G34" s="51" t="s">
        <v>15</v>
      </c>
      <c r="H34" s="52"/>
      <c r="I34" s="52"/>
      <c r="J34" s="52"/>
      <c r="K34" s="52"/>
      <c r="L34" s="52"/>
      <c r="M34" s="52"/>
    </row>
    <row r="35" spans="2:13" ht="15.75" thickBot="1" x14ac:dyDescent="0.3">
      <c r="B35" s="62"/>
      <c r="C35" s="62"/>
      <c r="D35" s="1" t="s">
        <v>334</v>
      </c>
      <c r="E35" s="1" t="s">
        <v>335</v>
      </c>
      <c r="F35" s="63"/>
      <c r="G35" s="37"/>
      <c r="H35" s="38"/>
      <c r="I35" s="38"/>
      <c r="J35" s="38"/>
      <c r="K35" s="38"/>
      <c r="L35" s="38"/>
      <c r="M35" s="39"/>
    </row>
    <row r="36" spans="2:13" ht="39" customHeight="1" thickBot="1" x14ac:dyDescent="0.3">
      <c r="B36" s="13"/>
      <c r="C36" s="2"/>
      <c r="D36" s="3"/>
      <c r="E36" s="34"/>
      <c r="F36" s="33"/>
      <c r="G36" s="40"/>
      <c r="H36" s="41"/>
      <c r="I36" s="41"/>
      <c r="J36" s="41"/>
      <c r="K36" s="41"/>
      <c r="L36" s="41"/>
      <c r="M36" s="42"/>
    </row>
    <row r="37" spans="2:13" ht="39.75" customHeight="1" thickBot="1" x14ac:dyDescent="0.3">
      <c r="B37" s="8" t="s">
        <v>12</v>
      </c>
      <c r="C37" s="58"/>
      <c r="D37" s="59"/>
      <c r="E37" s="59"/>
      <c r="F37" s="60"/>
    </row>
    <row r="38" spans="2:13" ht="30.75" customHeight="1" thickBot="1" x14ac:dyDescent="0.3">
      <c r="B38" s="4"/>
      <c r="C38" s="5"/>
      <c r="D38" s="6"/>
      <c r="E38" s="6"/>
      <c r="F38" s="6"/>
    </row>
    <row r="39" spans="2:13" ht="30.75" customHeight="1" thickBot="1" x14ac:dyDescent="0.3">
      <c r="B39" s="12" t="s">
        <v>9</v>
      </c>
      <c r="C39" s="64"/>
      <c r="D39" s="65"/>
      <c r="E39" s="65"/>
      <c r="F39" s="66"/>
    </row>
    <row r="40" spans="2:13" ht="15.75" customHeight="1" thickBot="1" x14ac:dyDescent="0.3">
      <c r="B40" s="61" t="s">
        <v>1</v>
      </c>
      <c r="C40" s="61" t="s">
        <v>2</v>
      </c>
      <c r="D40" s="10" t="s">
        <v>3</v>
      </c>
      <c r="E40" s="10" t="s">
        <v>4</v>
      </c>
      <c r="F40" s="61" t="s">
        <v>336</v>
      </c>
      <c r="G40" s="51" t="s">
        <v>15</v>
      </c>
      <c r="H40" s="52"/>
      <c r="I40" s="52"/>
      <c r="J40" s="52"/>
      <c r="K40" s="52"/>
      <c r="L40" s="52"/>
      <c r="M40" s="52"/>
    </row>
    <row r="41" spans="2:13" ht="15.75" thickBot="1" x14ac:dyDescent="0.3">
      <c r="B41" s="62"/>
      <c r="C41" s="62"/>
      <c r="D41" s="1" t="s">
        <v>334</v>
      </c>
      <c r="E41" s="1" t="s">
        <v>335</v>
      </c>
      <c r="F41" s="63"/>
      <c r="G41" s="37"/>
      <c r="H41" s="38"/>
      <c r="I41" s="38"/>
      <c r="J41" s="38"/>
      <c r="K41" s="38"/>
      <c r="L41" s="38"/>
      <c r="M41" s="39"/>
    </row>
    <row r="42" spans="2:13" ht="15.75" thickBot="1" x14ac:dyDescent="0.3">
      <c r="B42" s="13"/>
      <c r="C42" s="2"/>
      <c r="D42" s="3"/>
      <c r="E42" s="30"/>
      <c r="F42" s="14"/>
      <c r="G42" s="40"/>
      <c r="H42" s="41"/>
      <c r="I42" s="41"/>
      <c r="J42" s="41"/>
      <c r="K42" s="41"/>
      <c r="L42" s="41"/>
      <c r="M42" s="42"/>
    </row>
    <row r="43" spans="2:13" ht="15.75" thickBot="1" x14ac:dyDescent="0.3">
      <c r="B43" s="8" t="s">
        <v>12</v>
      </c>
      <c r="C43" s="58"/>
      <c r="D43" s="59"/>
      <c r="E43" s="59"/>
      <c r="F43" s="60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0FE7C-8F02-4CB6-943E-A1068BC79462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3" max="13" width="14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0901-08</v>
      </c>
      <c r="C4" t="s">
        <v>100</v>
      </c>
      <c r="D4" s="31" t="s">
        <v>323</v>
      </c>
      <c r="E4" s="88" t="s">
        <v>337</v>
      </c>
      <c r="F4" s="89"/>
      <c r="G4" s="89"/>
      <c r="H4" s="89"/>
      <c r="I4" s="89"/>
      <c r="J4" s="89"/>
      <c r="K4" s="89"/>
      <c r="L4" s="89"/>
      <c r="M4" s="90"/>
      <c r="N4" s="28">
        <v>0</v>
      </c>
      <c r="O4" s="28">
        <v>3000</v>
      </c>
      <c r="P4" s="28">
        <v>3000</v>
      </c>
      <c r="Q4" s="29">
        <f>P4/O4</f>
        <v>1</v>
      </c>
    </row>
    <row r="5" spans="1:17" ht="15.75" thickBot="1" x14ac:dyDescent="0.3">
      <c r="C5" t="s">
        <v>11</v>
      </c>
      <c r="D5" s="79" t="s">
        <v>312</v>
      </c>
      <c r="E5" s="80"/>
      <c r="F5" s="80"/>
      <c r="G5" s="8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355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356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37"/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357</v>
      </c>
      <c r="D31" s="2" t="s">
        <v>286</v>
      </c>
      <c r="E31" s="3">
        <v>0</v>
      </c>
      <c r="F31" s="3">
        <v>4</v>
      </c>
      <c r="G31" s="3">
        <v>4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/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B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9" zoomScaleNormal="100" workbookViewId="0">
      <selection activeCell="I33" sqref="I33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0901-0001</v>
      </c>
      <c r="C4" t="s">
        <v>101</v>
      </c>
      <c r="D4" s="26" t="s">
        <v>50</v>
      </c>
      <c r="E4" s="70" t="s">
        <v>279</v>
      </c>
      <c r="F4" s="49"/>
      <c r="G4" s="49"/>
      <c r="H4" s="49"/>
      <c r="I4" s="49"/>
      <c r="J4" s="49"/>
      <c r="K4" s="49"/>
      <c r="L4" s="49"/>
      <c r="M4" s="50"/>
      <c r="N4" s="28">
        <v>9813</v>
      </c>
      <c r="O4" s="28">
        <v>15461</v>
      </c>
      <c r="P4" s="28">
        <v>12603</v>
      </c>
      <c r="Q4" s="29">
        <f>P4/O4</f>
        <v>0.81514779121660952</v>
      </c>
    </row>
    <row r="5" spans="1:17" ht="29.25" customHeight="1" thickBot="1" x14ac:dyDescent="0.3">
      <c r="C5" t="s">
        <v>11</v>
      </c>
      <c r="D5" s="43" t="s">
        <v>308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7" t="s">
        <v>339</v>
      </c>
      <c r="D8" s="38"/>
      <c r="E8" s="38"/>
      <c r="F8" s="38"/>
      <c r="G8" s="39"/>
    </row>
    <row r="9" spans="1:17" x14ac:dyDescent="0.25">
      <c r="C9" s="54"/>
      <c r="D9" s="91"/>
      <c r="E9" s="91"/>
      <c r="F9" s="91"/>
      <c r="G9" s="56"/>
    </row>
    <row r="10" spans="1:17" x14ac:dyDescent="0.25">
      <c r="C10" s="54"/>
      <c r="D10" s="91"/>
      <c r="E10" s="91"/>
      <c r="F10" s="91"/>
      <c r="G10" s="56"/>
    </row>
    <row r="11" spans="1:17" x14ac:dyDescent="0.25">
      <c r="C11" s="54"/>
      <c r="D11" s="91"/>
      <c r="E11" s="91"/>
      <c r="F11" s="91"/>
      <c r="G11" s="56"/>
    </row>
    <row r="12" spans="1:17" x14ac:dyDescent="0.25">
      <c r="C12" s="54"/>
      <c r="D12" s="91"/>
      <c r="E12" s="91"/>
      <c r="F12" s="91"/>
      <c r="G12" s="56"/>
    </row>
    <row r="13" spans="1:17" x14ac:dyDescent="0.25">
      <c r="C13" s="54"/>
      <c r="D13" s="91"/>
      <c r="E13" s="91"/>
      <c r="F13" s="91"/>
      <c r="G13" s="56"/>
      <c r="J13" s="16"/>
    </row>
    <row r="14" spans="1:17" x14ac:dyDescent="0.25">
      <c r="C14" s="54"/>
      <c r="D14" s="91"/>
      <c r="E14" s="91"/>
      <c r="F14" s="91"/>
      <c r="G14" s="56"/>
    </row>
    <row r="15" spans="1:17" x14ac:dyDescent="0.25">
      <c r="C15" s="54"/>
      <c r="D15" s="91"/>
      <c r="E15" s="91"/>
      <c r="F15" s="91"/>
      <c r="G15" s="56"/>
    </row>
    <row r="16" spans="1:17" x14ac:dyDescent="0.25">
      <c r="C16" s="54"/>
      <c r="D16" s="91"/>
      <c r="E16" s="91"/>
      <c r="F16" s="91"/>
      <c r="G16" s="56"/>
    </row>
    <row r="17" spans="3:14" x14ac:dyDescent="0.25">
      <c r="C17" s="54"/>
      <c r="D17" s="91"/>
      <c r="E17" s="91"/>
      <c r="F17" s="91"/>
      <c r="G17" s="56"/>
    </row>
    <row r="18" spans="3:14" x14ac:dyDescent="0.25">
      <c r="C18" s="54"/>
      <c r="D18" s="91"/>
      <c r="E18" s="91"/>
      <c r="F18" s="91"/>
      <c r="G18" s="56"/>
    </row>
    <row r="19" spans="3:14" ht="39" customHeight="1" x14ac:dyDescent="0.25">
      <c r="C19" s="54"/>
      <c r="D19" s="91"/>
      <c r="E19" s="91"/>
      <c r="F19" s="91"/>
      <c r="G19" s="56"/>
    </row>
    <row r="20" spans="3:14" ht="7.5" customHeight="1" x14ac:dyDescent="0.25">
      <c r="C20" s="54"/>
      <c r="D20" s="91"/>
      <c r="E20" s="91"/>
      <c r="F20" s="91"/>
      <c r="G20" s="56"/>
    </row>
    <row r="21" spans="3:14" ht="15" hidden="1" customHeight="1" x14ac:dyDescent="0.25">
      <c r="C21" s="54"/>
      <c r="D21" s="91"/>
      <c r="E21" s="91"/>
      <c r="F21" s="91"/>
      <c r="G21" s="56"/>
    </row>
    <row r="22" spans="3:14" ht="15" hidden="1" customHeight="1" x14ac:dyDescent="0.25">
      <c r="C22" s="54"/>
      <c r="D22" s="91"/>
      <c r="E22" s="91"/>
      <c r="F22" s="91"/>
      <c r="G22" s="56"/>
    </row>
    <row r="23" spans="3:14" ht="15" hidden="1" customHeight="1" x14ac:dyDescent="0.25">
      <c r="C23" s="54"/>
      <c r="D23" s="91"/>
      <c r="E23" s="91"/>
      <c r="F23" s="91"/>
      <c r="G23" s="56"/>
    </row>
    <row r="24" spans="3:14" ht="15" hidden="1" customHeight="1" x14ac:dyDescent="0.25">
      <c r="C24" s="54"/>
      <c r="D24" s="91"/>
      <c r="E24" s="91"/>
      <c r="F24" s="91"/>
      <c r="G24" s="56"/>
    </row>
    <row r="25" spans="3:14" ht="15" hidden="1" customHeight="1" x14ac:dyDescent="0.25">
      <c r="C25" s="54"/>
      <c r="D25" s="91"/>
      <c r="E25" s="91"/>
      <c r="F25" s="91"/>
      <c r="G25" s="56"/>
    </row>
    <row r="26" spans="3:14" ht="2.25" customHeight="1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285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37" t="s">
        <v>340</v>
      </c>
      <c r="I30" s="38"/>
      <c r="J30" s="38"/>
      <c r="K30" s="38"/>
      <c r="L30" s="38"/>
      <c r="M30" s="38"/>
      <c r="N30" s="39"/>
    </row>
    <row r="31" spans="3:14" ht="49.5" customHeight="1" thickBot="1" x14ac:dyDescent="0.3">
      <c r="C31" s="13" t="s">
        <v>309</v>
      </c>
      <c r="D31" s="2" t="s">
        <v>284</v>
      </c>
      <c r="E31" s="35">
        <v>1.04E-2</v>
      </c>
      <c r="F31" s="30">
        <v>1.0800000000000001E-2</v>
      </c>
      <c r="G31" s="30">
        <v>0.02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298</v>
      </c>
      <c r="E32" s="59"/>
      <c r="F32" s="59"/>
      <c r="G32" s="60"/>
    </row>
    <row r="33" spans="3:14" ht="28.5" customHeight="1" thickBot="1" x14ac:dyDescent="0.3">
      <c r="C33" s="92"/>
      <c r="D33" s="93"/>
      <c r="E33" s="94"/>
      <c r="F33" s="94"/>
      <c r="G33" s="94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46.5" customHeight="1" thickBot="1" x14ac:dyDescent="0.3">
      <c r="C36" s="62"/>
      <c r="D36" s="62"/>
      <c r="E36" s="1" t="s">
        <v>341</v>
      </c>
      <c r="F36" s="1" t="s">
        <v>335</v>
      </c>
      <c r="G36" s="63"/>
      <c r="H36" s="37" t="s">
        <v>342</v>
      </c>
      <c r="I36" s="38"/>
      <c r="J36" s="38"/>
      <c r="K36" s="38"/>
      <c r="L36" s="38"/>
      <c r="M36" s="38"/>
      <c r="N36" s="39"/>
    </row>
    <row r="37" spans="3:14" ht="72" customHeight="1" thickBot="1" x14ac:dyDescent="0.3">
      <c r="C37" s="13" t="s">
        <v>343</v>
      </c>
      <c r="D37" s="2" t="s">
        <v>344</v>
      </c>
      <c r="E37" s="3">
        <v>21</v>
      </c>
      <c r="F37" s="3">
        <v>22</v>
      </c>
      <c r="G37" s="3">
        <v>17</v>
      </c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20" zoomScaleNormal="100" workbookViewId="0">
      <selection activeCell="J39" sqref="J3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0901-0002</v>
      </c>
      <c r="C4" t="s">
        <v>101</v>
      </c>
      <c r="D4" s="26" t="s">
        <v>51</v>
      </c>
      <c r="E4" s="43" t="s">
        <v>280</v>
      </c>
      <c r="F4" s="49"/>
      <c r="G4" s="49"/>
      <c r="H4" s="49"/>
      <c r="I4" s="49"/>
      <c r="J4" s="49"/>
      <c r="K4" s="49"/>
      <c r="L4" s="49"/>
      <c r="M4" s="50"/>
      <c r="N4" s="28">
        <v>350</v>
      </c>
      <c r="O4" s="28">
        <v>350</v>
      </c>
      <c r="P4" s="28">
        <v>0</v>
      </c>
      <c r="Q4" s="29">
        <f>P4/O4</f>
        <v>0</v>
      </c>
    </row>
    <row r="5" spans="1:17" ht="37.5" customHeight="1" thickBot="1" x14ac:dyDescent="0.3">
      <c r="C5" t="s">
        <v>11</v>
      </c>
      <c r="D5" s="43" t="s">
        <v>308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95" t="s">
        <v>345</v>
      </c>
      <c r="D8" s="96"/>
      <c r="E8" s="96"/>
      <c r="F8" s="96"/>
      <c r="G8" s="97"/>
    </row>
    <row r="9" spans="1:17" x14ac:dyDescent="0.25">
      <c r="C9" s="98"/>
      <c r="D9" s="99"/>
      <c r="E9" s="99"/>
      <c r="F9" s="99"/>
      <c r="G9" s="100"/>
    </row>
    <row r="10" spans="1:17" x14ac:dyDescent="0.25">
      <c r="C10" s="98"/>
      <c r="D10" s="99"/>
      <c r="E10" s="99"/>
      <c r="F10" s="99"/>
      <c r="G10" s="100"/>
    </row>
    <row r="11" spans="1:17" x14ac:dyDescent="0.25">
      <c r="C11" s="98"/>
      <c r="D11" s="99"/>
      <c r="E11" s="99"/>
      <c r="F11" s="99"/>
      <c r="G11" s="100"/>
    </row>
    <row r="12" spans="1:17" x14ac:dyDescent="0.25">
      <c r="C12" s="98"/>
      <c r="D12" s="99"/>
      <c r="E12" s="99"/>
      <c r="F12" s="99"/>
      <c r="G12" s="100"/>
    </row>
    <row r="13" spans="1:17" x14ac:dyDescent="0.25">
      <c r="C13" s="98"/>
      <c r="D13" s="99"/>
      <c r="E13" s="99"/>
      <c r="F13" s="99"/>
      <c r="G13" s="100"/>
      <c r="J13" s="16"/>
    </row>
    <row r="14" spans="1:17" x14ac:dyDescent="0.25">
      <c r="C14" s="98"/>
      <c r="D14" s="99"/>
      <c r="E14" s="99"/>
      <c r="F14" s="99"/>
      <c r="G14" s="100"/>
    </row>
    <row r="15" spans="1:17" x14ac:dyDescent="0.25">
      <c r="C15" s="98"/>
      <c r="D15" s="99"/>
      <c r="E15" s="99"/>
      <c r="F15" s="99"/>
      <c r="G15" s="100"/>
    </row>
    <row r="16" spans="1:17" x14ac:dyDescent="0.25">
      <c r="C16" s="98"/>
      <c r="D16" s="99"/>
      <c r="E16" s="99"/>
      <c r="F16" s="99"/>
      <c r="G16" s="100"/>
    </row>
    <row r="17" spans="3:14" x14ac:dyDescent="0.25">
      <c r="C17" s="98"/>
      <c r="D17" s="99"/>
      <c r="E17" s="99"/>
      <c r="F17" s="99"/>
      <c r="G17" s="100"/>
    </row>
    <row r="18" spans="3:14" x14ac:dyDescent="0.25">
      <c r="C18" s="98"/>
      <c r="D18" s="99"/>
      <c r="E18" s="99"/>
      <c r="F18" s="99"/>
      <c r="G18" s="100"/>
    </row>
    <row r="19" spans="3:14" x14ac:dyDescent="0.25">
      <c r="C19" s="98"/>
      <c r="D19" s="99"/>
      <c r="E19" s="99"/>
      <c r="F19" s="99"/>
      <c r="G19" s="100"/>
    </row>
    <row r="20" spans="3:14" ht="7.5" customHeight="1" x14ac:dyDescent="0.25">
      <c r="C20" s="98"/>
      <c r="D20" s="99"/>
      <c r="E20" s="99"/>
      <c r="F20" s="99"/>
      <c r="G20" s="100"/>
    </row>
    <row r="21" spans="3:14" ht="15" hidden="1" customHeight="1" x14ac:dyDescent="0.25">
      <c r="C21" s="98"/>
      <c r="D21" s="99"/>
      <c r="E21" s="99"/>
      <c r="F21" s="99"/>
      <c r="G21" s="100"/>
    </row>
    <row r="22" spans="3:14" ht="15" hidden="1" customHeight="1" x14ac:dyDescent="0.25">
      <c r="C22" s="98"/>
      <c r="D22" s="99"/>
      <c r="E22" s="99"/>
      <c r="F22" s="99"/>
      <c r="G22" s="100"/>
    </row>
    <row r="23" spans="3:14" ht="15" hidden="1" customHeight="1" x14ac:dyDescent="0.25">
      <c r="C23" s="98"/>
      <c r="D23" s="99"/>
      <c r="E23" s="99"/>
      <c r="F23" s="99"/>
      <c r="G23" s="100"/>
    </row>
    <row r="24" spans="3:14" ht="15" hidden="1" customHeight="1" x14ac:dyDescent="0.25">
      <c r="C24" s="98"/>
      <c r="D24" s="99"/>
      <c r="E24" s="99"/>
      <c r="F24" s="99"/>
      <c r="G24" s="100"/>
    </row>
    <row r="25" spans="3:14" ht="15" hidden="1" customHeight="1" x14ac:dyDescent="0.25">
      <c r="C25" s="98"/>
      <c r="D25" s="99"/>
      <c r="E25" s="99"/>
      <c r="F25" s="99"/>
      <c r="G25" s="100"/>
    </row>
    <row r="26" spans="3:14" ht="15.75" thickBot="1" x14ac:dyDescent="0.3">
      <c r="C26" s="101"/>
      <c r="D26" s="102"/>
      <c r="E26" s="102"/>
      <c r="F26" s="102"/>
      <c r="G26" s="103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287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customHeight="1" thickBot="1" x14ac:dyDescent="0.3">
      <c r="C30" s="62"/>
      <c r="D30" s="62"/>
      <c r="E30" s="1" t="s">
        <v>334</v>
      </c>
      <c r="F30" s="1" t="s">
        <v>335</v>
      </c>
      <c r="G30" s="63"/>
      <c r="H30" s="37" t="s">
        <v>346</v>
      </c>
      <c r="I30" s="38"/>
      <c r="J30" s="38"/>
      <c r="K30" s="38"/>
      <c r="L30" s="38"/>
      <c r="M30" s="38"/>
      <c r="N30" s="39"/>
    </row>
    <row r="31" spans="3:14" ht="42" customHeight="1" thickBot="1" x14ac:dyDescent="0.3">
      <c r="C31" s="13" t="s">
        <v>288</v>
      </c>
      <c r="D31" s="2" t="s">
        <v>286</v>
      </c>
      <c r="E31" s="3">
        <v>7</v>
      </c>
      <c r="F31" s="3">
        <v>7</v>
      </c>
      <c r="G31" s="3">
        <v>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301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 t="s">
        <v>287</v>
      </c>
      <c r="E34" s="71"/>
      <c r="F34" s="71"/>
      <c r="G34" s="72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 t="s">
        <v>347</v>
      </c>
      <c r="I36" s="38"/>
      <c r="J36" s="38"/>
      <c r="K36" s="38"/>
      <c r="L36" s="38"/>
      <c r="M36" s="38"/>
      <c r="N36" s="39"/>
    </row>
    <row r="37" spans="3:14" ht="29.25" customHeight="1" thickBot="1" x14ac:dyDescent="0.3">
      <c r="C37" s="13" t="s">
        <v>289</v>
      </c>
      <c r="D37" s="2" t="s">
        <v>299</v>
      </c>
      <c r="E37" s="3" t="s">
        <v>348</v>
      </c>
      <c r="F37" s="3" t="s">
        <v>349</v>
      </c>
      <c r="G37" s="3">
        <v>1</v>
      </c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 t="s">
        <v>301</v>
      </c>
      <c r="E38" s="59"/>
      <c r="F38" s="59"/>
      <c r="G38" s="60"/>
    </row>
    <row r="39" spans="3:14" ht="21.75" customHeight="1" thickBot="1" x14ac:dyDescent="0.3">
      <c r="C39" s="92"/>
      <c r="D39" s="104"/>
      <c r="E39" s="104"/>
      <c r="F39" s="104"/>
      <c r="G39" s="104"/>
    </row>
    <row r="40" spans="3:14" ht="45" customHeight="1" thickBot="1" x14ac:dyDescent="0.3">
      <c r="C40" s="12" t="s">
        <v>10</v>
      </c>
      <c r="D40" s="64" t="s">
        <v>287</v>
      </c>
      <c r="E40" s="71"/>
      <c r="F40" s="71"/>
      <c r="G40" s="72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 t="s">
        <v>310</v>
      </c>
      <c r="D43" s="2" t="s">
        <v>286</v>
      </c>
      <c r="E43" s="3">
        <v>100</v>
      </c>
      <c r="F43" s="3">
        <v>100</v>
      </c>
      <c r="G43" s="3">
        <v>0</v>
      </c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 t="s">
        <v>311</v>
      </c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9" zoomScaleNormal="100" workbookViewId="0">
      <selection activeCell="L48" sqref="L4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0901-0003</v>
      </c>
      <c r="C4" t="s">
        <v>101</v>
      </c>
      <c r="D4" s="26" t="s">
        <v>52</v>
      </c>
      <c r="E4" s="43" t="s">
        <v>281</v>
      </c>
      <c r="F4" s="49"/>
      <c r="G4" s="49"/>
      <c r="H4" s="49"/>
      <c r="I4" s="49"/>
      <c r="J4" s="49"/>
      <c r="K4" s="49"/>
      <c r="L4" s="49"/>
      <c r="M4" s="50"/>
      <c r="N4" s="28">
        <v>3000</v>
      </c>
      <c r="O4" s="28">
        <v>3000</v>
      </c>
      <c r="P4" s="28">
        <v>2380</v>
      </c>
      <c r="Q4" s="29">
        <f>P4/O4</f>
        <v>0.79333333333333333</v>
      </c>
    </row>
    <row r="5" spans="1:17" ht="15.75" thickBot="1" x14ac:dyDescent="0.3">
      <c r="C5" t="s">
        <v>11</v>
      </c>
      <c r="D5" s="73" t="s">
        <v>312</v>
      </c>
      <c r="E5" s="74"/>
      <c r="F5" s="74"/>
      <c r="G5" s="7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7" t="s">
        <v>350</v>
      </c>
      <c r="D8" s="38"/>
      <c r="E8" s="38"/>
      <c r="F8" s="38"/>
      <c r="G8" s="39"/>
    </row>
    <row r="9" spans="1:17" x14ac:dyDescent="0.25">
      <c r="C9" s="54"/>
      <c r="D9" s="91"/>
      <c r="E9" s="91"/>
      <c r="F9" s="91"/>
      <c r="G9" s="56"/>
    </row>
    <row r="10" spans="1:17" x14ac:dyDescent="0.25">
      <c r="C10" s="54"/>
      <c r="D10" s="91"/>
      <c r="E10" s="91"/>
      <c r="F10" s="91"/>
      <c r="G10" s="56"/>
    </row>
    <row r="11" spans="1:17" x14ac:dyDescent="0.25">
      <c r="C11" s="54"/>
      <c r="D11" s="91"/>
      <c r="E11" s="91"/>
      <c r="F11" s="91"/>
      <c r="G11" s="56"/>
    </row>
    <row r="12" spans="1:17" x14ac:dyDescent="0.25">
      <c r="C12" s="54"/>
      <c r="D12" s="91"/>
      <c r="E12" s="91"/>
      <c r="F12" s="91"/>
      <c r="G12" s="56"/>
    </row>
    <row r="13" spans="1:17" x14ac:dyDescent="0.25">
      <c r="C13" s="54"/>
      <c r="D13" s="91"/>
      <c r="E13" s="91"/>
      <c r="F13" s="91"/>
      <c r="G13" s="56"/>
      <c r="J13" s="16"/>
    </row>
    <row r="14" spans="1:17" x14ac:dyDescent="0.25">
      <c r="C14" s="54"/>
      <c r="D14" s="91"/>
      <c r="E14" s="91"/>
      <c r="F14" s="91"/>
      <c r="G14" s="56"/>
    </row>
    <row r="15" spans="1:17" x14ac:dyDescent="0.25">
      <c r="C15" s="54"/>
      <c r="D15" s="91"/>
      <c r="E15" s="91"/>
      <c r="F15" s="91"/>
      <c r="G15" s="56"/>
    </row>
    <row r="16" spans="1:17" x14ac:dyDescent="0.25">
      <c r="C16" s="54"/>
      <c r="D16" s="91"/>
      <c r="E16" s="91"/>
      <c r="F16" s="91"/>
      <c r="G16" s="56"/>
    </row>
    <row r="17" spans="3:14" x14ac:dyDescent="0.25">
      <c r="C17" s="54"/>
      <c r="D17" s="91"/>
      <c r="E17" s="91"/>
      <c r="F17" s="91"/>
      <c r="G17" s="56"/>
    </row>
    <row r="18" spans="3:14" x14ac:dyDescent="0.25">
      <c r="C18" s="54"/>
      <c r="D18" s="91"/>
      <c r="E18" s="91"/>
      <c r="F18" s="91"/>
      <c r="G18" s="56"/>
    </row>
    <row r="19" spans="3:14" x14ac:dyDescent="0.25">
      <c r="C19" s="54"/>
      <c r="D19" s="91"/>
      <c r="E19" s="91"/>
      <c r="F19" s="91"/>
      <c r="G19" s="56"/>
    </row>
    <row r="20" spans="3:14" ht="7.5" customHeight="1" x14ac:dyDescent="0.25">
      <c r="C20" s="54"/>
      <c r="D20" s="91"/>
      <c r="E20" s="91"/>
      <c r="F20" s="91"/>
      <c r="G20" s="56"/>
    </row>
    <row r="21" spans="3:14" ht="15" hidden="1" customHeight="1" x14ac:dyDescent="0.25">
      <c r="C21" s="54"/>
      <c r="D21" s="91"/>
      <c r="E21" s="91"/>
      <c r="F21" s="91"/>
      <c r="G21" s="56"/>
    </row>
    <row r="22" spans="3:14" ht="15" hidden="1" customHeight="1" x14ac:dyDescent="0.25">
      <c r="C22" s="54"/>
      <c r="D22" s="91"/>
      <c r="E22" s="91"/>
      <c r="F22" s="91"/>
      <c r="G22" s="56"/>
    </row>
    <row r="23" spans="3:14" ht="15" hidden="1" customHeight="1" x14ac:dyDescent="0.25">
      <c r="C23" s="54"/>
      <c r="D23" s="91"/>
      <c r="E23" s="91"/>
      <c r="F23" s="91"/>
      <c r="G23" s="56"/>
    </row>
    <row r="24" spans="3:14" ht="15" hidden="1" customHeight="1" x14ac:dyDescent="0.25">
      <c r="C24" s="54"/>
      <c r="D24" s="91"/>
      <c r="E24" s="91"/>
      <c r="F24" s="91"/>
      <c r="G24" s="56"/>
    </row>
    <row r="25" spans="3:14" ht="15" hidden="1" customHeight="1" x14ac:dyDescent="0.25">
      <c r="C25" s="54"/>
      <c r="D25" s="91"/>
      <c r="E25" s="91"/>
      <c r="F25" s="91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290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customHeight="1" thickBot="1" x14ac:dyDescent="0.3">
      <c r="C30" s="62"/>
      <c r="D30" s="62"/>
      <c r="E30" s="1" t="s">
        <v>334</v>
      </c>
      <c r="F30" s="1" t="s">
        <v>335</v>
      </c>
      <c r="G30" s="63"/>
      <c r="H30" s="37" t="s">
        <v>328</v>
      </c>
      <c r="I30" s="38"/>
      <c r="J30" s="38"/>
      <c r="K30" s="38"/>
      <c r="L30" s="38"/>
      <c r="M30" s="38"/>
      <c r="N30" s="39"/>
    </row>
    <row r="31" spans="3:14" ht="37.5" customHeight="1" thickBot="1" x14ac:dyDescent="0.3">
      <c r="C31" s="13" t="s">
        <v>291</v>
      </c>
      <c r="D31" s="2" t="s">
        <v>286</v>
      </c>
      <c r="E31" s="3">
        <v>15</v>
      </c>
      <c r="F31" s="3">
        <v>15</v>
      </c>
      <c r="G31" s="3">
        <v>10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302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7" zoomScaleNormal="100" workbookViewId="0">
      <selection activeCell="K27" sqref="K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0901-0004</v>
      </c>
      <c r="C4" t="s">
        <v>101</v>
      </c>
      <c r="D4" s="26" t="s">
        <v>53</v>
      </c>
      <c r="E4" s="43" t="s">
        <v>73</v>
      </c>
      <c r="F4" s="49"/>
      <c r="G4" s="49"/>
      <c r="H4" s="49"/>
      <c r="I4" s="49"/>
      <c r="J4" s="49"/>
      <c r="K4" s="49"/>
      <c r="L4" s="49"/>
      <c r="M4" s="50"/>
      <c r="N4" s="28">
        <v>3500</v>
      </c>
      <c r="O4" s="28">
        <v>5230</v>
      </c>
      <c r="P4" s="28">
        <v>4405</v>
      </c>
      <c r="Q4" s="29">
        <f>P4/O4</f>
        <v>0.84225621414913954</v>
      </c>
    </row>
    <row r="5" spans="1:17" ht="34.5" customHeight="1" thickBot="1" x14ac:dyDescent="0.3">
      <c r="C5" t="s">
        <v>11</v>
      </c>
      <c r="D5" s="76" t="s">
        <v>313</v>
      </c>
      <c r="E5" s="77"/>
      <c r="F5" s="77"/>
      <c r="G5" s="78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314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305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37" t="s">
        <v>329</v>
      </c>
      <c r="I30" s="38"/>
      <c r="J30" s="38"/>
      <c r="K30" s="38"/>
      <c r="L30" s="38"/>
      <c r="M30" s="38"/>
      <c r="N30" s="39"/>
    </row>
    <row r="31" spans="3:14" ht="26.25" thickBot="1" x14ac:dyDescent="0.3">
      <c r="C31" s="13" t="s">
        <v>315</v>
      </c>
      <c r="D31" s="2" t="s">
        <v>286</v>
      </c>
      <c r="E31" s="3">
        <v>9</v>
      </c>
      <c r="F31" s="3">
        <v>10</v>
      </c>
      <c r="G31" s="3">
        <v>11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303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zoomScaleNormal="100" workbookViewId="0">
      <selection activeCell="P16" sqref="P1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0901-0005</v>
      </c>
      <c r="C4" t="s">
        <v>101</v>
      </c>
      <c r="D4" s="26" t="s">
        <v>7</v>
      </c>
      <c r="E4" s="43" t="s">
        <v>74</v>
      </c>
      <c r="F4" s="49"/>
      <c r="G4" s="49"/>
      <c r="H4" s="49"/>
      <c r="I4" s="49"/>
      <c r="J4" s="49"/>
      <c r="K4" s="49"/>
      <c r="L4" s="49"/>
      <c r="M4" s="50"/>
      <c r="N4" s="28">
        <v>850</v>
      </c>
      <c r="O4" s="28">
        <v>2100</v>
      </c>
      <c r="P4" s="28">
        <v>1923</v>
      </c>
      <c r="Q4" s="29">
        <f>P4/O4</f>
        <v>0.9157142857142857</v>
      </c>
    </row>
    <row r="5" spans="1:17" ht="15.75" thickBot="1" x14ac:dyDescent="0.3">
      <c r="C5" t="s">
        <v>11</v>
      </c>
      <c r="D5" s="79" t="s">
        <v>316</v>
      </c>
      <c r="E5" s="80"/>
      <c r="F5" s="80"/>
      <c r="G5" s="8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317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66.75" customHeight="1" thickBot="1" x14ac:dyDescent="0.3">
      <c r="C28" s="12" t="s">
        <v>10</v>
      </c>
      <c r="D28" s="64" t="s">
        <v>292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37"/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293</v>
      </c>
      <c r="D31" s="2" t="s">
        <v>286</v>
      </c>
      <c r="E31" s="3">
        <v>42</v>
      </c>
      <c r="F31" s="3">
        <v>43</v>
      </c>
      <c r="G31" s="3">
        <v>43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zoomScaleNormal="100" workbookViewId="0">
      <selection activeCell="N20" sqref="N20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5.1406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0901-0006</v>
      </c>
      <c r="C4" t="s">
        <v>101</v>
      </c>
      <c r="D4" s="26" t="s">
        <v>6</v>
      </c>
      <c r="E4" s="43" t="s">
        <v>265</v>
      </c>
      <c r="F4" s="49"/>
      <c r="G4" s="49"/>
      <c r="H4" s="49"/>
      <c r="I4" s="49"/>
      <c r="J4" s="49"/>
      <c r="K4" s="49"/>
      <c r="L4" s="49"/>
      <c r="M4" s="50"/>
      <c r="N4" s="28">
        <v>9000</v>
      </c>
      <c r="O4" s="28">
        <v>9500</v>
      </c>
      <c r="P4" s="28">
        <v>8210</v>
      </c>
      <c r="Q4" s="29">
        <f>P4/O4</f>
        <v>0.86421052631578943</v>
      </c>
    </row>
    <row r="5" spans="1:17" ht="15.75" thickBot="1" x14ac:dyDescent="0.3">
      <c r="C5" t="s">
        <v>11</v>
      </c>
      <c r="D5" s="79" t="s">
        <v>352</v>
      </c>
      <c r="E5" s="80"/>
      <c r="F5" s="80"/>
      <c r="G5" s="8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351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53.25" customHeight="1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294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82" t="s">
        <v>330</v>
      </c>
      <c r="I30" s="83"/>
      <c r="J30" s="83"/>
      <c r="K30" s="83"/>
      <c r="L30" s="83"/>
      <c r="M30" s="83"/>
      <c r="N30" s="84"/>
    </row>
    <row r="31" spans="3:14" ht="26.25" thickBot="1" x14ac:dyDescent="0.3">
      <c r="C31" s="13" t="s">
        <v>295</v>
      </c>
      <c r="D31" s="2" t="s">
        <v>286</v>
      </c>
      <c r="E31" s="3">
        <v>110</v>
      </c>
      <c r="F31" s="3">
        <v>110</v>
      </c>
      <c r="G31" s="3">
        <v>96</v>
      </c>
      <c r="H31" s="85"/>
      <c r="I31" s="86"/>
      <c r="J31" s="86"/>
      <c r="K31" s="86"/>
      <c r="L31" s="86"/>
      <c r="M31" s="86"/>
      <c r="N31" s="87"/>
    </row>
    <row r="32" spans="3:14" ht="28.5" customHeight="1" thickBot="1" x14ac:dyDescent="0.3">
      <c r="C32" s="8" t="s">
        <v>12</v>
      </c>
      <c r="D32" s="58" t="s">
        <v>300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5AE02-5BC4-4B7A-AA94-D38DD4161252}">
  <sheetPr>
    <pageSetUpPr fitToPage="1"/>
  </sheetPr>
  <dimension ref="A1:Q44"/>
  <sheetViews>
    <sheetView topLeftCell="B1" zoomScaleNormal="100" workbookViewId="0">
      <selection activeCell="H32" sqref="H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0901-06</v>
      </c>
      <c r="C4" t="s">
        <v>100</v>
      </c>
      <c r="D4" s="31" t="s">
        <v>319</v>
      </c>
      <c r="E4" s="88" t="s">
        <v>318</v>
      </c>
      <c r="F4" s="89"/>
      <c r="G4" s="89"/>
      <c r="H4" s="89"/>
      <c r="I4" s="89"/>
      <c r="J4" s="89"/>
      <c r="K4" s="89"/>
      <c r="L4" s="89"/>
      <c r="M4" s="90"/>
      <c r="N4" s="28">
        <v>8125</v>
      </c>
      <c r="O4" s="28">
        <v>21672</v>
      </c>
      <c r="P4" s="28">
        <v>7628</v>
      </c>
      <c r="Q4" s="29">
        <f>P4/O4</f>
        <v>0.35197489848652641</v>
      </c>
    </row>
    <row r="5" spans="1:17" ht="15.75" thickBot="1" x14ac:dyDescent="0.3">
      <c r="C5" t="s">
        <v>11</v>
      </c>
      <c r="D5" s="79" t="s">
        <v>320</v>
      </c>
      <c r="E5" s="80"/>
      <c r="F5" s="80"/>
      <c r="G5" s="8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321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296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334</v>
      </c>
      <c r="F30" s="1" t="s">
        <v>335</v>
      </c>
      <c r="G30" s="63"/>
      <c r="H30" s="37" t="s">
        <v>353</v>
      </c>
      <c r="I30" s="38"/>
      <c r="J30" s="38"/>
      <c r="K30" s="38"/>
      <c r="L30" s="38"/>
      <c r="M30" s="38"/>
      <c r="N30" s="39"/>
    </row>
    <row r="31" spans="3:14" ht="26.25" thickBot="1" x14ac:dyDescent="0.3">
      <c r="C31" s="13" t="s">
        <v>297</v>
      </c>
      <c r="D31" s="2" t="s">
        <v>286</v>
      </c>
      <c r="E31" s="3">
        <v>41</v>
      </c>
      <c r="F31" s="3">
        <v>21</v>
      </c>
      <c r="G31" s="3">
        <v>23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/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D938F-6079-4F65-917C-8DBDEB3A2CDE}">
  <sheetPr>
    <pageSetUpPr fitToPage="1"/>
  </sheetPr>
  <dimension ref="A1:Q44"/>
  <sheetViews>
    <sheetView topLeftCell="B4" zoomScaleNormal="100" workbookViewId="0">
      <selection activeCell="J16" sqref="J1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331</v>
      </c>
      <c r="O3" s="28" t="s">
        <v>332</v>
      </c>
      <c r="P3" s="28" t="s">
        <v>333</v>
      </c>
      <c r="Q3" s="28" t="s">
        <v>278</v>
      </c>
    </row>
    <row r="4" spans="1:17" ht="15.75" thickBot="1" x14ac:dyDescent="0.3">
      <c r="A4" s="15" t="str">
        <f>CONCATENATE(D3,"-",D4)</f>
        <v>0901-07</v>
      </c>
      <c r="C4" t="s">
        <v>100</v>
      </c>
      <c r="D4" s="31" t="s">
        <v>322</v>
      </c>
      <c r="E4" s="88" t="s">
        <v>324</v>
      </c>
      <c r="F4" s="89"/>
      <c r="G4" s="89"/>
      <c r="H4" s="89"/>
      <c r="I4" s="89"/>
      <c r="J4" s="89"/>
      <c r="K4" s="89"/>
      <c r="L4" s="89"/>
      <c r="M4" s="90"/>
      <c r="N4" s="28">
        <v>6428</v>
      </c>
      <c r="O4" s="28">
        <v>6428</v>
      </c>
      <c r="P4" s="28">
        <v>5732</v>
      </c>
      <c r="Q4" s="29">
        <f>P4/O4</f>
        <v>0.89172370877411322</v>
      </c>
    </row>
    <row r="5" spans="1:17" ht="15.75" thickBot="1" x14ac:dyDescent="0.3">
      <c r="C5" t="s">
        <v>11</v>
      </c>
      <c r="D5" s="79" t="s">
        <v>312</v>
      </c>
      <c r="E5" s="80"/>
      <c r="F5" s="80"/>
      <c r="G5" s="8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7" t="s">
        <v>325</v>
      </c>
      <c r="D8" s="38"/>
      <c r="E8" s="38"/>
      <c r="F8" s="38"/>
      <c r="G8" s="39"/>
    </row>
    <row r="9" spans="1:17" x14ac:dyDescent="0.25">
      <c r="C9" s="54"/>
      <c r="D9" s="91"/>
      <c r="E9" s="91"/>
      <c r="F9" s="91"/>
      <c r="G9" s="56"/>
    </row>
    <row r="10" spans="1:17" x14ac:dyDescent="0.25">
      <c r="C10" s="54"/>
      <c r="D10" s="91"/>
      <c r="E10" s="91"/>
      <c r="F10" s="91"/>
      <c r="G10" s="56"/>
    </row>
    <row r="11" spans="1:17" x14ac:dyDescent="0.25">
      <c r="C11" s="54"/>
      <c r="D11" s="91"/>
      <c r="E11" s="91"/>
      <c r="F11" s="91"/>
      <c r="G11" s="56"/>
    </row>
    <row r="12" spans="1:17" x14ac:dyDescent="0.25">
      <c r="C12" s="54"/>
      <c r="D12" s="91"/>
      <c r="E12" s="91"/>
      <c r="F12" s="91"/>
      <c r="G12" s="56"/>
    </row>
    <row r="13" spans="1:17" x14ac:dyDescent="0.25">
      <c r="C13" s="54"/>
      <c r="D13" s="91"/>
      <c r="E13" s="91"/>
      <c r="F13" s="91"/>
      <c r="G13" s="56"/>
      <c r="J13" s="16"/>
    </row>
    <row r="14" spans="1:17" x14ac:dyDescent="0.25">
      <c r="C14" s="54"/>
      <c r="D14" s="91"/>
      <c r="E14" s="91"/>
      <c r="F14" s="91"/>
      <c r="G14" s="56"/>
    </row>
    <row r="15" spans="1:17" x14ac:dyDescent="0.25">
      <c r="C15" s="54"/>
      <c r="D15" s="91"/>
      <c r="E15" s="91"/>
      <c r="F15" s="91"/>
      <c r="G15" s="56"/>
    </row>
    <row r="16" spans="1:17" x14ac:dyDescent="0.25">
      <c r="C16" s="54"/>
      <c r="D16" s="91"/>
      <c r="E16" s="91"/>
      <c r="F16" s="91"/>
      <c r="G16" s="56"/>
    </row>
    <row r="17" spans="3:14" x14ac:dyDescent="0.25">
      <c r="C17" s="54"/>
      <c r="D17" s="91"/>
      <c r="E17" s="91"/>
      <c r="F17" s="91"/>
      <c r="G17" s="56"/>
    </row>
    <row r="18" spans="3:14" x14ac:dyDescent="0.25">
      <c r="C18" s="54"/>
      <c r="D18" s="91"/>
      <c r="E18" s="91"/>
      <c r="F18" s="91"/>
      <c r="G18" s="56"/>
    </row>
    <row r="19" spans="3:14" x14ac:dyDescent="0.25">
      <c r="C19" s="54"/>
      <c r="D19" s="91"/>
      <c r="E19" s="91"/>
      <c r="F19" s="91"/>
      <c r="G19" s="56"/>
    </row>
    <row r="20" spans="3:14" ht="7.5" customHeight="1" x14ac:dyDescent="0.25">
      <c r="C20" s="54"/>
      <c r="D20" s="91"/>
      <c r="E20" s="91"/>
      <c r="F20" s="91"/>
      <c r="G20" s="56"/>
    </row>
    <row r="21" spans="3:14" ht="15" hidden="1" customHeight="1" x14ac:dyDescent="0.25">
      <c r="C21" s="54"/>
      <c r="D21" s="91"/>
      <c r="E21" s="91"/>
      <c r="F21" s="91"/>
      <c r="G21" s="56"/>
    </row>
    <row r="22" spans="3:14" ht="15" hidden="1" customHeight="1" x14ac:dyDescent="0.25">
      <c r="C22" s="54"/>
      <c r="D22" s="91"/>
      <c r="E22" s="91"/>
      <c r="F22" s="91"/>
      <c r="G22" s="56"/>
    </row>
    <row r="23" spans="3:14" ht="15" hidden="1" customHeight="1" x14ac:dyDescent="0.25">
      <c r="C23" s="54"/>
      <c r="D23" s="91"/>
      <c r="E23" s="91"/>
      <c r="F23" s="91"/>
      <c r="G23" s="56"/>
    </row>
    <row r="24" spans="3:14" ht="15" hidden="1" customHeight="1" x14ac:dyDescent="0.25">
      <c r="C24" s="54"/>
      <c r="D24" s="91"/>
      <c r="E24" s="91"/>
      <c r="F24" s="91"/>
      <c r="G24" s="56"/>
    </row>
    <row r="25" spans="3:14" ht="15" hidden="1" customHeight="1" x14ac:dyDescent="0.25">
      <c r="C25" s="54"/>
      <c r="D25" s="91"/>
      <c r="E25" s="91"/>
      <c r="F25" s="91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326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336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customHeight="1" thickBot="1" x14ac:dyDescent="0.3">
      <c r="C30" s="62"/>
      <c r="D30" s="62"/>
      <c r="E30" s="1" t="s">
        <v>334</v>
      </c>
      <c r="F30" s="1" t="s">
        <v>335</v>
      </c>
      <c r="G30" s="63"/>
      <c r="H30" s="37" t="s">
        <v>354</v>
      </c>
      <c r="I30" s="38"/>
      <c r="J30" s="38"/>
      <c r="K30" s="38"/>
      <c r="L30" s="38"/>
      <c r="M30" s="38"/>
      <c r="N30" s="39"/>
    </row>
    <row r="31" spans="3:14" ht="30" customHeight="1" thickBot="1" x14ac:dyDescent="0.3">
      <c r="C31" s="13" t="s">
        <v>327</v>
      </c>
      <c r="D31" s="2" t="s">
        <v>286</v>
      </c>
      <c r="E31" s="3">
        <v>0</v>
      </c>
      <c r="F31" s="3">
        <v>6</v>
      </c>
      <c r="G31" s="3">
        <v>9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307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336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334</v>
      </c>
      <c r="F36" s="1" t="s">
        <v>335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336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334</v>
      </c>
      <c r="F42" s="1" t="s">
        <v>335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програм 11</vt:lpstr>
      <vt:lpstr>ПА 1</vt:lpstr>
      <vt:lpstr>ПА 2</vt:lpstr>
      <vt:lpstr>ПА 3</vt:lpstr>
      <vt:lpstr>ПА 4</vt:lpstr>
      <vt:lpstr>ПА 5</vt:lpstr>
      <vt:lpstr>ПА 6</vt:lpstr>
      <vt:lpstr>ПЈ 6</vt:lpstr>
      <vt:lpstr>ПЈ 7</vt:lpstr>
      <vt:lpstr>ПЈ 9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2018-07-03T09:53:00Z</cp:lastPrinted>
  <dcterms:created xsi:type="dcterms:W3CDTF">2017-02-14T07:14:08Z</dcterms:created>
  <dcterms:modified xsi:type="dcterms:W3CDTF">2021-06-17T05:48:52Z</dcterms:modified>
</cp:coreProperties>
</file>