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23A19CD9-5998-4737-952B-2C591FAD4B2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програм 4" sheetId="4" r:id="rId1"/>
    <sheet name="ПА 1" sheetId="5" r:id="rId2"/>
    <sheet name="ПА 2" sheetId="15" r:id="rId3"/>
    <sheet name="ПЈ 1 " sheetId="10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</workbook>
</file>

<file path=xl/calcChain.xml><?xml version="1.0" encoding="utf-8"?>
<calcChain xmlns="http://schemas.openxmlformats.org/spreadsheetml/2006/main">
  <c r="O3" i="4" l="1"/>
  <c r="N3" i="4"/>
  <c r="M3" i="4"/>
  <c r="Q4" i="10" l="1"/>
  <c r="Q4" i="15"/>
  <c r="Q4" i="5"/>
  <c r="P3" i="4"/>
  <c r="C2" i="10" l="1"/>
  <c r="C2" i="15"/>
  <c r="C2" i="5"/>
  <c r="C2" i="4" l="1"/>
  <c r="E2" i="10"/>
  <c r="E2" i="15"/>
  <c r="E2" i="5"/>
  <c r="A4" i="15"/>
  <c r="D2" i="5" l="1"/>
  <c r="D2" i="10"/>
  <c r="D2" i="15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<sst xmlns="http://schemas.openxmlformats.org/spreadsheetml/2006/main" count="746" uniqueCount="316">
  <si>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</si>
  <si>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</si>
  <si>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</si>
  <si>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</si>
  <si>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</si>
  <si>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</si>
  <si>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</si>
  <si>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</si>
  <si>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</si>
  <si>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</si>
  <si>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</si>
  <si>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</si>
  <si>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</si>
  <si>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</si>
  <si>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</si>
  <si>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</si>
  <si>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</si>
  <si>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</si>
  <si>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</si>
  <si>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</si>
  <si>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</si>
  <si>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</si>
  <si>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</si>
  <si>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</si>
  <si>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</si>
  <si>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</si>
  <si>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</si>
  <si>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</si>
  <si>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</si>
  <si>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</si>
  <si>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</si>
  <si>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</si>
  <si>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</si>
  <si>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</si>
  <si>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</si>
  <si>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</si>
  <si>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</si>
  <si>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</si>
  <si>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</si>
  <si>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</si>
  <si>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</si>
  <si>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</si>
  <si>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</si>
  <si>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</si>
  <si>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</si>
  <si>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</si>
  <si>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</si>
  <si>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</si>
  <si>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</si>
  <si>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</si>
  <si>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</si>
  <si>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</si>
  <si>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</si>
  <si>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</si>
  <si>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</si>
  <si>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</si>
  <si>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</si>
  <si>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</si>
  <si>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</si>
  <si>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</si>
  <si>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</si>
  <si>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</si>
  <si>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</si>
  <si>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</si>
  <si>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</si>
  <si>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</si>
  <si>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</si>
  <si>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</si>
  <si>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</si>
  <si>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</si>
  <si>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</si>
  <si>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</si>
  <si>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</si>
  <si>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</si>
  <si>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</si>
  <si>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</si>
  <si>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</si>
  <si>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</si>
  <si>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</si>
  <si>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</si>
  <si>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</si>
  <si>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</si>
  <si>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</si>
  <si>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</si>
  <si>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</si>
  <si>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</si>
  <si>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</si>
  <si>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</si>
  <si>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</si>
  <si>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</si>
  <si>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</si>
  <si>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</si>
  <si>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</si>
  <si>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</si>
  <si>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</si>
  <si>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</si>
  <si>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</si>
  <si>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</si>
  <si>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</si>
  <si>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</si>
  <si>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</si>
  <si>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</si>
  <si>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</si>
  <si>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</si>
  <si>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</si>
  <si>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</si>
  <si>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</si>
  <si>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</si>
  <si>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</si>
  <si>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</si>
  <si>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</si>
  <si>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</si>
  <si>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</si>
  <si>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</si>
  <si>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</si>
  <si>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</si>
  <si>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</si>
  <si>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</si>
  <si>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</si>
  <si>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</si>
  <si>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</si>
  <si>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</si>
  <si>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</si>
  <si>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</si>
  <si>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</si>
  <si>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</si>
  <si>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</si>
  <si>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</si>
  <si>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</si>
  <si>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</si>
  <si>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</si>
  <si>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</si>
  <si>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</si>
  <si>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</si>
  <si>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</si>
  <si>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</si>
  <si>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</si>
  <si>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</si>
  <si>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</si>
  <si>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</si>
  <si>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</si>
  <si>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</si>
  <si>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</si>
  <si>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</si>
  <si>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</si>
  <si>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</si>
  <si>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</si>
  <si>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</si>
  <si>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</si>
  <si>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</si>
  <si>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</si>
  <si>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</si>
  <si>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</si>
  <si>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</si>
  <si>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</si>
  <si>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</si>
  <si>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</si>
  <si>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</si>
  <si>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</si>
  <si>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</si>
  <si>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</si>
  <si>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</si>
  <si>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</si>
  <si>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</si>
  <si>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</si>
  <si>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</si>
  <si>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</si>
  <si>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</si>
  <si>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</si>
  <si>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</si>
  <si>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</si>
  <si>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</si>
  <si>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</si>
  <si>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</si>
  <si>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</si>
  <si>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</si>
  <si>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</si>
  <si>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</si>
  <si>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</si>
  <si>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</si>
  <si>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</si>
  <si>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</si>
  <si>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</si>
  <si>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</si>
  <si>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</si>
  <si>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</si>
  <si>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</si>
  <si>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</si>
  <si>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</si>
  <si>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</si>
  <si>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</si>
  <si>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</si>
  <si>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</si>
  <si>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</si>
  <si>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</si>
  <si>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</si>
  <si>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</si>
  <si>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</si>
  <si>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</si>
  <si>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</si>
  <si>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</si>
  <si>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</si>
  <si>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</si>
  <si>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</si>
  <si>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</si>
  <si>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</si>
  <si>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</si>
  <si>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</si>
  <si>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</si>
  <si>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</si>
  <si>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</si>
  <si>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</si>
  <si>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</si>
  <si>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</si>
  <si>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</si>
  <si>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</si>
  <si>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</si>
  <si>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</si>
  <si>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</si>
  <si>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</si>
  <si>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</si>
  <si>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</si>
  <si>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</si>
  <si>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</si>
  <si>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</si>
  <si>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</si>
  <si>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</si>
  <si>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</si>
  <si>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</si>
  <si>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</si>
  <si>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</si>
  <si>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</si>
  <si>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</si>
  <si>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</si>
  <si>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</si>
  <si>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</si>
  <si>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</si>
  <si>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</si>
  <si>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</si>
  <si>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</si>
  <si>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</si>
  <si>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</si>
  <si>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</si>
  <si>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</si>
  <si>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</si>
  <si>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</si>
  <si>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</si>
  <si>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</si>
  <si>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</si>
  <si>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</si>
  <si>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</si>
  <si>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</si>
  <si>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</si>
  <si>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</si>
  <si>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</si>
  <si>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</si>
  <si>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</si>
  <si>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</si>
  <si>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</si>
  <si>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</si>
  <si>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</si>
  <si>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</si>
  <si>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</si>
  <si>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</si>
  <si>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</si>
  <si>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</si>
  <si>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</si>
  <si>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</si>
  <si>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</si>
  <si>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</si>
  <si>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</si>
  <si>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</si>
  <si>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</si>
  <si>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</si>
  <si>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</si>
  <si>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</si>
  <si>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</si>
  <si>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</si>
  <si>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</si>
  <si>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Повећање прихода од туризма</t>
  </si>
  <si>
    <t>%</t>
  </si>
  <si>
    <t>Повећање смештајних капацитета туристичке понуде</t>
  </si>
  <si>
    <t>број</t>
  </si>
  <si>
    <t>Повећање квалитета туристичке понуде и услуге</t>
  </si>
  <si>
    <t>Проценат реализације програма развоја туризма општине у односу на годишњи план</t>
  </si>
  <si>
    <t>Адекватна промоција туристичке понуде града/општине на циљаним тржиштима</t>
  </si>
  <si>
    <t>Број посетилаца</t>
  </si>
  <si>
    <t>ком</t>
  </si>
  <si>
    <t>Кроз програмску активност "Туристичка промоција" реализују се активности везане за промовисање туристичких вредности општине Бач кроз презентацију културно-историјских и природних ресурса, наступ и учешће на сајмовима, манифестацијама и догађајима као и штампа публикација, брошура и флајера, интернет презентација, а све у циљу стварања препознатљивог туристичког производа опшине Бач.</t>
  </si>
  <si>
    <t>Број догађаја који промовишу туристичку понуду у општини и у иностранству на којима учествује ТО</t>
  </si>
  <si>
    <t>Извештаји ТО, фото документација, објаве у медијима, објаве на друштвеним мрежама, порталима, интернет.</t>
  </si>
  <si>
    <t>Број дистрибутивног пропагандног материјала</t>
  </si>
  <si>
    <t>Извештај ТО, фактуре штампаног материјала, фотографије из инфо центра са сајмова и сл..</t>
  </si>
  <si>
    <t>01</t>
  </si>
  <si>
    <t>Проценат повећања броја ноћења</t>
  </si>
  <si>
    <t>Извешај комисије</t>
  </si>
  <si>
    <t>Кроз програмску активност "Управљање развојем туризма" спроводе се активности везане за рад Туристичке организације општине Бач. Програм је у функцији унапређења и очувања туристичких вредности  општине Бач.</t>
  </si>
  <si>
    <t>Извештај о раду ТОО Бач., завршни рачун</t>
  </si>
  <si>
    <t>Број уређених и на адекватан начин обележених (туристичка сигнализација) туристичких локалитета у општини у односу на укупан број локалитета</t>
  </si>
  <si>
    <t>Извештај о раду ТООБ</t>
  </si>
  <si>
    <t>Има мањег одступања није све превиђено план и реализовано</t>
  </si>
  <si>
    <t>Књифа евиденције туристичких посета.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</si>
  <si>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</si>
  <si>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</si>
  <si>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</si>
  <si>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</si>
  <si>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</si>
  <si>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</si>
  <si>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Дарко Војновић</t>
  </si>
  <si>
    <t>Законом о туризму (''Службени гласник РС'' број: 17/2019) уређују се: услови и начин планирања и развоја туризма; туристичке организације за промоцију туризма; туристичке агенције; услуге у туризму; Регистар туризма; друга питања од значаја за развој и унапређење туризма. На основу члан 46. Закона о локалној самоуправи (''Сл. Гласник РС'' број: 129/07, 83/2014 – др. закон, 101/2016 – др. закон и 47/2018), на основу члана 38. став 5. Закона о удружењима („Сл. Гласник Р. Србије, број 51/2009, 99/2011 и други закони“), члана 5. Уредбе о средствима за подстицање програма или недостајућег дела средстава за финансирање програма од јавног интереса која реализују удружења („Сл. гласник Р. Србије“, број: 8/2012, 94/2013, 93/2015 и 16/2018) Општина Бач је у току 2020 године финансирала и суфинансирала пројекте удружења из области туризма. 
Програм развоја туризма на подручју општине Bач спроводи Туристичка организација општине Бач, која у оквиру своје делатности ради на унапређењу и промоцији туристичких вредности општине- културно-историјских и природних ресурса кроз израду туристичких програма, планирање промотивних активности као што су штампа публикација, учешће на сајмовима, активности на интернет страници и друштвеним мрежама, затим организовање манифестација, набавка сувенира  и др..</t>
  </si>
  <si>
    <t>Није било повећања због епидемиолошке ситуације</t>
  </si>
  <si>
    <t>Имамо смањење због епидемилошке ситуације</t>
  </si>
  <si>
    <t>"Дани Европске баштине" 2020</t>
  </si>
  <si>
    <t>Манифестација "Дани Европске баштине" се у општини Бач обележава већ 16 година за редом. Место одржавања ове манифестације је на средњовековној тврђави у Бачу. Током манифестације одржава се низ културних активности, које окупљају велики број гпосетилаца. Ове године је манифестација симболично обележена због епидемиолошке ситуације</t>
  </si>
  <si>
    <t>Одржавање Дана баштине у складу са епидемиолошком ситуацијом</t>
  </si>
  <si>
    <t>Смањен број због епидемиолошке ситуације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</si>
</sst>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9" fontId="0" fillId="4" borderId="0" xfId="0" applyNumberFormat="1" applyFill="1" applyAlignment="1">
      <alignment horizontal="center"/>
    </xf>
    <xf numFmtId="9" fontId="2" fillId="0" borderId="15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1" fontId="2" fillId="3" borderId="3" xfId="0" applyNumberFormat="1" applyFont="1" applyFill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opLeftCell="B7" zoomScaleNormal="100" workbookViewId="0">
      <selection activeCell="J23" sqref="J23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7" t="s">
        <v>0</v>
      </c>
      <c r="E1" s="37"/>
      <c r="F1" s="37"/>
      <c r="G1" s="37"/>
      <c r="H1" s="37"/>
      <c r="I1" s="37"/>
      <c r="J1" s="37"/>
      <c r="K1" s="37"/>
      <c r="L1" s="37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7" t="s">
        <v>186</v>
      </c>
      <c r="E2" s="48"/>
      <c r="F2" s="48"/>
      <c r="G2" s="48"/>
      <c r="H2" s="48"/>
      <c r="I2" s="48"/>
      <c r="J2" s="48"/>
      <c r="K2" s="48"/>
      <c r="L2" s="49"/>
      <c r="M2" s="28" t="s">
        <v>302</v>
      </c>
      <c r="N2" s="28" t="s">
        <v>303</v>
      </c>
      <c r="O2" s="28" t="s">
        <v>304</v>
      </c>
      <c r="P2" s="28" t="s">
        <v>278</v>
      </c>
    </row>
    <row r="3" spans="2:16" ht="15.75" thickBot="1" x14ac:dyDescent="0.3">
      <c r="B3" t="s">
        <v>5</v>
      </c>
      <c r="C3" s="25" t="s">
        <v>37</v>
      </c>
      <c r="D3" s="44" t="s">
        <v>18</v>
      </c>
      <c r="E3" s="50"/>
      <c r="F3" s="50"/>
      <c r="G3" s="50"/>
      <c r="H3" s="50"/>
      <c r="I3" s="50"/>
      <c r="J3" s="50"/>
      <c r="K3" s="50"/>
      <c r="L3" s="51"/>
      <c r="M3" s="28">
        <f>4668+6168+1235+350</f>
        <v>12421</v>
      </c>
      <c r="N3" s="28">
        <f>4668+5764+127</f>
        <v>10559</v>
      </c>
      <c r="O3" s="28">
        <f>3868+4882+70</f>
        <v>8820</v>
      </c>
      <c r="P3" s="29">
        <f>O3/N3</f>
        <v>0.83530637370963157</v>
      </c>
    </row>
    <row r="4" spans="2:16" ht="15.75" thickBot="1" x14ac:dyDescent="0.3">
      <c r="B4" t="s">
        <v>11</v>
      </c>
      <c r="C4" s="44" t="s">
        <v>308</v>
      </c>
      <c r="D4" s="45"/>
      <c r="E4" s="45"/>
      <c r="F4" s="46"/>
    </row>
    <row r="6" spans="2:16" ht="15.75" thickBot="1" x14ac:dyDescent="0.3">
      <c r="B6" s="54" t="s">
        <v>8</v>
      </c>
      <c r="C6" s="54"/>
      <c r="D6" s="54"/>
      <c r="E6" s="54"/>
      <c r="F6" s="54"/>
    </row>
    <row r="7" spans="2:16" x14ac:dyDescent="0.25">
      <c r="B7" s="38" t="s">
        <v>309</v>
      </c>
      <c r="C7" s="39"/>
      <c r="D7" s="39"/>
      <c r="E7" s="39"/>
      <c r="F7" s="40"/>
    </row>
    <row r="8" spans="2:16" x14ac:dyDescent="0.25">
      <c r="B8" s="55"/>
      <c r="C8" s="56"/>
      <c r="D8" s="56"/>
      <c r="E8" s="56"/>
      <c r="F8" s="57"/>
    </row>
    <row r="9" spans="2:16" x14ac:dyDescent="0.25">
      <c r="B9" s="55"/>
      <c r="C9" s="56"/>
      <c r="D9" s="56"/>
      <c r="E9" s="56"/>
      <c r="F9" s="57"/>
    </row>
    <row r="10" spans="2:16" x14ac:dyDescent="0.25">
      <c r="B10" s="55"/>
      <c r="C10" s="56"/>
      <c r="D10" s="56"/>
      <c r="E10" s="56"/>
      <c r="F10" s="57"/>
    </row>
    <row r="11" spans="2:16" x14ac:dyDescent="0.25">
      <c r="B11" s="55"/>
      <c r="C11" s="56"/>
      <c r="D11" s="56"/>
      <c r="E11" s="56"/>
      <c r="F11" s="57"/>
    </row>
    <row r="12" spans="2:16" x14ac:dyDescent="0.25">
      <c r="B12" s="55"/>
      <c r="C12" s="56"/>
      <c r="D12" s="56"/>
      <c r="E12" s="56"/>
      <c r="F12" s="57"/>
    </row>
    <row r="13" spans="2:16" x14ac:dyDescent="0.25">
      <c r="B13" s="55"/>
      <c r="C13" s="56"/>
      <c r="D13" s="56"/>
      <c r="E13" s="56"/>
      <c r="F13" s="57"/>
    </row>
    <row r="14" spans="2:16" x14ac:dyDescent="0.25">
      <c r="B14" s="55"/>
      <c r="C14" s="56"/>
      <c r="D14" s="56"/>
      <c r="E14" s="56"/>
      <c r="F14" s="57"/>
    </row>
    <row r="15" spans="2:16" x14ac:dyDescent="0.25">
      <c r="B15" s="55"/>
      <c r="C15" s="56"/>
      <c r="D15" s="56"/>
      <c r="E15" s="56"/>
      <c r="F15" s="57"/>
    </row>
    <row r="16" spans="2:16" x14ac:dyDescent="0.25">
      <c r="B16" s="55"/>
      <c r="C16" s="56"/>
      <c r="D16" s="56"/>
      <c r="E16" s="56"/>
      <c r="F16" s="57"/>
    </row>
    <row r="17" spans="2:13" x14ac:dyDescent="0.25">
      <c r="B17" s="55"/>
      <c r="C17" s="56"/>
      <c r="D17" s="56"/>
      <c r="E17" s="56"/>
      <c r="F17" s="57"/>
    </row>
    <row r="18" spans="2:13" x14ac:dyDescent="0.25">
      <c r="B18" s="55"/>
      <c r="C18" s="56"/>
      <c r="D18" s="56"/>
      <c r="E18" s="56"/>
      <c r="F18" s="57"/>
    </row>
    <row r="19" spans="2:13" x14ac:dyDescent="0.25">
      <c r="B19" s="55"/>
      <c r="C19" s="56"/>
      <c r="D19" s="56"/>
      <c r="E19" s="56"/>
      <c r="F19" s="57"/>
    </row>
    <row r="20" spans="2:13" x14ac:dyDescent="0.25">
      <c r="B20" s="55"/>
      <c r="C20" s="56"/>
      <c r="D20" s="56"/>
      <c r="E20" s="56"/>
      <c r="F20" s="57"/>
    </row>
    <row r="21" spans="2:13" x14ac:dyDescent="0.25">
      <c r="B21" s="55"/>
      <c r="C21" s="56"/>
      <c r="D21" s="56"/>
      <c r="E21" s="56"/>
      <c r="F21" s="57"/>
    </row>
    <row r="22" spans="2:13" x14ac:dyDescent="0.25">
      <c r="B22" s="55"/>
      <c r="C22" s="56"/>
      <c r="D22" s="56"/>
      <c r="E22" s="56"/>
      <c r="F22" s="57"/>
    </row>
    <row r="23" spans="2:13" x14ac:dyDescent="0.25">
      <c r="B23" s="55"/>
      <c r="C23" s="56"/>
      <c r="D23" s="56"/>
      <c r="E23" s="56"/>
      <c r="F23" s="57"/>
    </row>
    <row r="24" spans="2:13" x14ac:dyDescent="0.25">
      <c r="B24" s="55"/>
      <c r="C24" s="56"/>
      <c r="D24" s="56"/>
      <c r="E24" s="56"/>
      <c r="F24" s="57"/>
    </row>
    <row r="25" spans="2:13" ht="15.75" thickBot="1" x14ac:dyDescent="0.3">
      <c r="B25" s="41"/>
      <c r="C25" s="42"/>
      <c r="D25" s="42"/>
      <c r="E25" s="42"/>
      <c r="F25" s="43"/>
    </row>
    <row r="26" spans="2:13" ht="15.75" thickBot="1" x14ac:dyDescent="0.3"/>
    <row r="27" spans="2:13" ht="24.75" customHeight="1" thickBot="1" x14ac:dyDescent="0.3">
      <c r="B27" s="11" t="s">
        <v>9</v>
      </c>
      <c r="C27" s="58" t="s">
        <v>279</v>
      </c>
      <c r="D27" s="50"/>
      <c r="E27" s="50"/>
      <c r="F27" s="51"/>
    </row>
    <row r="28" spans="2:13" ht="15.75" thickBot="1" x14ac:dyDescent="0.3">
      <c r="B28" s="62" t="s">
        <v>1</v>
      </c>
      <c r="C28" s="62" t="s">
        <v>2</v>
      </c>
      <c r="D28" s="10" t="s">
        <v>3</v>
      </c>
      <c r="E28" s="10" t="s">
        <v>4</v>
      </c>
      <c r="F28" s="62" t="s">
        <v>307</v>
      </c>
      <c r="G28" s="52" t="s">
        <v>15</v>
      </c>
      <c r="H28" s="53"/>
      <c r="I28" s="53"/>
      <c r="J28" s="53"/>
      <c r="K28" s="53"/>
      <c r="L28" s="53"/>
      <c r="M28" s="53"/>
    </row>
    <row r="29" spans="2:13" ht="15.75" thickBot="1" x14ac:dyDescent="0.3">
      <c r="B29" s="63"/>
      <c r="C29" s="63"/>
      <c r="D29" s="1" t="s">
        <v>305</v>
      </c>
      <c r="E29" s="1" t="s">
        <v>306</v>
      </c>
      <c r="F29" s="64"/>
      <c r="G29" s="38" t="s">
        <v>310</v>
      </c>
      <c r="H29" s="39"/>
      <c r="I29" s="39"/>
      <c r="J29" s="39"/>
      <c r="K29" s="39"/>
      <c r="L29" s="39"/>
      <c r="M29" s="40"/>
    </row>
    <row r="30" spans="2:13" ht="15.75" thickBot="1" x14ac:dyDescent="0.3">
      <c r="B30" s="13" t="s">
        <v>294</v>
      </c>
      <c r="C30" s="31" t="s">
        <v>280</v>
      </c>
      <c r="D30" s="30">
        <v>0.03</v>
      </c>
      <c r="E30" s="30">
        <v>0.04</v>
      </c>
      <c r="F30" s="33">
        <v>0</v>
      </c>
      <c r="G30" s="41"/>
      <c r="H30" s="42"/>
      <c r="I30" s="42"/>
      <c r="J30" s="42"/>
      <c r="K30" s="42"/>
      <c r="L30" s="42"/>
      <c r="M30" s="43"/>
    </row>
    <row r="31" spans="2:13" ht="28.5" customHeight="1" thickBot="1" x14ac:dyDescent="0.3">
      <c r="B31" s="8" t="s">
        <v>12</v>
      </c>
      <c r="C31" s="59" t="s">
        <v>295</v>
      </c>
      <c r="D31" s="60"/>
      <c r="E31" s="60"/>
      <c r="F31" s="61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8" t="s">
        <v>281</v>
      </c>
      <c r="D33" s="50"/>
      <c r="E33" s="50"/>
      <c r="F33" s="51"/>
    </row>
    <row r="34" spans="2:13" ht="15.75" customHeight="1" thickBot="1" x14ac:dyDescent="0.3">
      <c r="B34" s="62" t="s">
        <v>1</v>
      </c>
      <c r="C34" s="62" t="s">
        <v>2</v>
      </c>
      <c r="D34" s="10" t="s">
        <v>3</v>
      </c>
      <c r="E34" s="10" t="s">
        <v>4</v>
      </c>
      <c r="F34" s="62" t="s">
        <v>307</v>
      </c>
      <c r="G34" s="52" t="s">
        <v>15</v>
      </c>
      <c r="H34" s="53"/>
      <c r="I34" s="53"/>
      <c r="J34" s="53"/>
      <c r="K34" s="53"/>
      <c r="L34" s="53"/>
      <c r="M34" s="53"/>
    </row>
    <row r="35" spans="2:13" ht="15.75" thickBot="1" x14ac:dyDescent="0.3">
      <c r="B35" s="63"/>
      <c r="C35" s="63"/>
      <c r="D35" s="1" t="s">
        <v>305</v>
      </c>
      <c r="E35" s="1" t="s">
        <v>306</v>
      </c>
      <c r="F35" s="64"/>
      <c r="G35" s="38"/>
      <c r="H35" s="39"/>
      <c r="I35" s="39"/>
      <c r="J35" s="39"/>
      <c r="K35" s="39"/>
      <c r="L35" s="39"/>
      <c r="M35" s="40"/>
    </row>
    <row r="36" spans="2:13" ht="15.75" thickBot="1" x14ac:dyDescent="0.3">
      <c r="B36" s="13"/>
      <c r="C36" s="2"/>
      <c r="D36" s="3"/>
      <c r="E36" s="3"/>
      <c r="F36" s="14"/>
      <c r="G36" s="41"/>
      <c r="H36" s="42"/>
      <c r="I36" s="42"/>
      <c r="J36" s="42"/>
      <c r="K36" s="42"/>
      <c r="L36" s="42"/>
      <c r="M36" s="43"/>
    </row>
    <row r="37" spans="2:13" ht="28.5" customHeight="1" thickBot="1" x14ac:dyDescent="0.3">
      <c r="B37" s="8" t="s">
        <v>12</v>
      </c>
      <c r="C37" s="59"/>
      <c r="D37" s="60"/>
      <c r="E37" s="60"/>
      <c r="F37" s="61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4.285156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71" t="str">
        <f>+'програм 4'!$D$2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37</v>
      </c>
      <c r="E3" s="44" t="s">
        <v>18</v>
      </c>
      <c r="F3" s="50"/>
      <c r="G3" s="50"/>
      <c r="H3" s="50"/>
      <c r="I3" s="50"/>
      <c r="J3" s="50"/>
      <c r="K3" s="50"/>
      <c r="L3" s="50"/>
      <c r="M3" s="51"/>
      <c r="N3" s="28" t="s">
        <v>302</v>
      </c>
      <c r="O3" s="28" t="s">
        <v>303</v>
      </c>
      <c r="P3" s="28" t="s">
        <v>304</v>
      </c>
      <c r="Q3" s="28" t="s">
        <v>278</v>
      </c>
    </row>
    <row r="4" spans="1:17" ht="15.75" thickBot="1" x14ac:dyDescent="0.3">
      <c r="A4" s="15" t="str">
        <f>CONCATENATE(D3,"-",D4)</f>
        <v>1502-0001</v>
      </c>
      <c r="C4" t="s">
        <v>101</v>
      </c>
      <c r="D4" s="27" t="s">
        <v>50</v>
      </c>
      <c r="E4" s="44" t="s">
        <v>256</v>
      </c>
      <c r="F4" s="50"/>
      <c r="G4" s="50"/>
      <c r="H4" s="50"/>
      <c r="I4" s="50"/>
      <c r="J4" s="50"/>
      <c r="K4" s="50"/>
      <c r="L4" s="50"/>
      <c r="M4" s="51"/>
      <c r="N4" s="28">
        <v>4668</v>
      </c>
      <c r="O4" s="28">
        <v>4668</v>
      </c>
      <c r="P4" s="28">
        <v>3868</v>
      </c>
      <c r="Q4" s="29">
        <f>P4/O4</f>
        <v>0.82862039417309341</v>
      </c>
    </row>
    <row r="5" spans="1:17" ht="15.75" thickBot="1" x14ac:dyDescent="0.3">
      <c r="C5" t="s">
        <v>11</v>
      </c>
      <c r="D5" s="44" t="s">
        <v>308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296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6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idden="1" x14ac:dyDescent="0.25">
      <c r="C21" s="55"/>
      <c r="D21" s="56"/>
      <c r="E21" s="56"/>
      <c r="F21" s="56"/>
      <c r="G21" s="57"/>
    </row>
    <row r="22" spans="3:14" hidden="1" x14ac:dyDescent="0.25">
      <c r="C22" s="55"/>
      <c r="D22" s="56"/>
      <c r="E22" s="56"/>
      <c r="F22" s="56"/>
      <c r="G22" s="57"/>
    </row>
    <row r="23" spans="3:14" hidden="1" x14ac:dyDescent="0.25">
      <c r="C23" s="55"/>
      <c r="D23" s="56"/>
      <c r="E23" s="56"/>
      <c r="F23" s="56"/>
      <c r="G23" s="57"/>
    </row>
    <row r="24" spans="3:14" hidden="1" x14ac:dyDescent="0.25">
      <c r="C24" s="55"/>
      <c r="D24" s="56"/>
      <c r="E24" s="56"/>
      <c r="F24" s="56"/>
      <c r="G24" s="57"/>
    </row>
    <row r="25" spans="3:14" hidden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74" t="s">
        <v>283</v>
      </c>
      <c r="E28" s="75"/>
      <c r="F28" s="75"/>
      <c r="G28" s="76"/>
    </row>
    <row r="29" spans="3:14" ht="15.75" customHeight="1" thickBot="1" x14ac:dyDescent="0.3">
      <c r="C29" s="62" t="s">
        <v>1</v>
      </c>
      <c r="D29" s="62" t="s">
        <v>2</v>
      </c>
      <c r="E29" s="10" t="s">
        <v>3</v>
      </c>
      <c r="F29" s="10" t="s">
        <v>4</v>
      </c>
      <c r="G29" s="62" t="s">
        <v>307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63"/>
      <c r="D30" s="63"/>
      <c r="E30" s="1" t="s">
        <v>305</v>
      </c>
      <c r="F30" s="1" t="s">
        <v>306</v>
      </c>
      <c r="G30" s="64"/>
      <c r="H30" s="38" t="s">
        <v>300</v>
      </c>
      <c r="I30" s="39"/>
      <c r="J30" s="39"/>
      <c r="K30" s="39"/>
      <c r="L30" s="39"/>
      <c r="M30" s="39"/>
      <c r="N30" s="40"/>
    </row>
    <row r="31" spans="3:14" ht="26.25" thickBot="1" x14ac:dyDescent="0.3">
      <c r="C31" s="13" t="s">
        <v>284</v>
      </c>
      <c r="D31" s="2" t="s">
        <v>280</v>
      </c>
      <c r="E31" s="30">
        <v>0.88</v>
      </c>
      <c r="F31" s="30">
        <v>0.88</v>
      </c>
      <c r="G31" s="34">
        <v>0.83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59" t="s">
        <v>297</v>
      </c>
      <c r="E32" s="60"/>
      <c r="F32" s="60"/>
      <c r="G32" s="6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4" t="s">
        <v>283</v>
      </c>
      <c r="E34" s="75"/>
      <c r="F34" s="75"/>
      <c r="G34" s="76"/>
    </row>
    <row r="35" spans="3:14" ht="15.75" customHeight="1" thickBot="1" x14ac:dyDescent="0.3">
      <c r="C35" s="62" t="s">
        <v>1</v>
      </c>
      <c r="D35" s="62" t="s">
        <v>2</v>
      </c>
      <c r="E35" s="10" t="s">
        <v>3</v>
      </c>
      <c r="F35" s="10" t="s">
        <v>4</v>
      </c>
      <c r="G35" s="62" t="s">
        <v>307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 x14ac:dyDescent="0.3">
      <c r="C36" s="63"/>
      <c r="D36" s="63"/>
      <c r="E36" s="1" t="s">
        <v>305</v>
      </c>
      <c r="F36" s="1" t="s">
        <v>306</v>
      </c>
      <c r="G36" s="64"/>
      <c r="H36" s="65"/>
      <c r="I36" s="66"/>
      <c r="J36" s="66"/>
      <c r="K36" s="66"/>
      <c r="L36" s="66"/>
      <c r="M36" s="66"/>
      <c r="N36" s="67"/>
    </row>
    <row r="37" spans="3:14" ht="54.75" customHeight="1" thickBot="1" x14ac:dyDescent="0.3">
      <c r="C37" s="13" t="s">
        <v>298</v>
      </c>
      <c r="D37" s="2" t="s">
        <v>282</v>
      </c>
      <c r="E37" s="35">
        <v>10</v>
      </c>
      <c r="F37" s="35">
        <v>11</v>
      </c>
      <c r="G37" s="36">
        <v>11</v>
      </c>
      <c r="H37" s="68"/>
      <c r="I37" s="69"/>
      <c r="J37" s="69"/>
      <c r="K37" s="69"/>
      <c r="L37" s="69"/>
      <c r="M37" s="69"/>
      <c r="N37" s="70"/>
    </row>
    <row r="38" spans="3:14" ht="28.5" customHeight="1" thickBot="1" x14ac:dyDescent="0.3">
      <c r="C38" s="8" t="s">
        <v>12</v>
      </c>
      <c r="D38" s="59" t="s">
        <v>299</v>
      </c>
      <c r="E38" s="60"/>
      <c r="F38" s="60"/>
      <c r="G38" s="6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7"/>
      <c r="E40" s="75"/>
      <c r="F40" s="75"/>
      <c r="G40" s="76"/>
    </row>
    <row r="41" spans="3:14" ht="15.75" customHeight="1" thickBot="1" x14ac:dyDescent="0.3">
      <c r="C41" s="62" t="s">
        <v>1</v>
      </c>
      <c r="D41" s="62" t="s">
        <v>2</v>
      </c>
      <c r="E41" s="10" t="s">
        <v>3</v>
      </c>
      <c r="F41" s="10" t="s">
        <v>4</v>
      </c>
      <c r="G41" s="62" t="s">
        <v>307</v>
      </c>
      <c r="H41" s="52" t="s">
        <v>15</v>
      </c>
      <c r="I41" s="53"/>
      <c r="J41" s="53"/>
      <c r="K41" s="53"/>
      <c r="L41" s="53"/>
      <c r="M41" s="53"/>
      <c r="N41" s="53"/>
    </row>
    <row r="42" spans="3:14" ht="15.75" thickBot="1" x14ac:dyDescent="0.3">
      <c r="C42" s="63"/>
      <c r="D42" s="63"/>
      <c r="E42" s="1" t="s">
        <v>305</v>
      </c>
      <c r="F42" s="1" t="s">
        <v>306</v>
      </c>
      <c r="G42" s="64"/>
      <c r="H42" s="38"/>
      <c r="I42" s="39"/>
      <c r="J42" s="39"/>
      <c r="K42" s="39"/>
      <c r="L42" s="39"/>
      <c r="M42" s="39"/>
      <c r="N42" s="40"/>
    </row>
    <row r="43" spans="3:14" ht="72" customHeight="1" thickBot="1" x14ac:dyDescent="0.3">
      <c r="C43" s="13"/>
      <c r="D43" s="2"/>
      <c r="E43" s="3"/>
      <c r="F43" s="3"/>
      <c r="G43" s="3"/>
      <c r="H43" s="41"/>
      <c r="I43" s="42"/>
      <c r="J43" s="42"/>
      <c r="K43" s="42"/>
      <c r="L43" s="42"/>
      <c r="M43" s="42"/>
      <c r="N43" s="43"/>
    </row>
    <row r="44" spans="3:14" ht="28.5" customHeight="1" thickBot="1" x14ac:dyDescent="0.3">
      <c r="C44" s="8" t="s">
        <v>12</v>
      </c>
      <c r="D44" s="59"/>
      <c r="E44" s="60"/>
      <c r="F44" s="60"/>
      <c r="G44" s="61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7" zoomScaleNormal="100" workbookViewId="0">
      <selection activeCell="N19" sqref="N1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71" t="str">
        <f>+'програм 4'!$D$2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37</v>
      </c>
      <c r="E3" s="44" t="s">
        <v>18</v>
      </c>
      <c r="F3" s="50"/>
      <c r="G3" s="50"/>
      <c r="H3" s="50"/>
      <c r="I3" s="50"/>
      <c r="J3" s="50"/>
      <c r="K3" s="50"/>
      <c r="L3" s="50"/>
      <c r="M3" s="51"/>
      <c r="N3" s="28" t="s">
        <v>302</v>
      </c>
      <c r="O3" s="28" t="s">
        <v>303</v>
      </c>
      <c r="P3" s="28" t="s">
        <v>304</v>
      </c>
      <c r="Q3" s="28" t="s">
        <v>278</v>
      </c>
    </row>
    <row r="4" spans="1:17" ht="15.75" thickBot="1" x14ac:dyDescent="0.3">
      <c r="A4" s="15" t="str">
        <f>CONCATENATE(D3,"-",D4)</f>
        <v>1502-0002</v>
      </c>
      <c r="C4" t="s">
        <v>101</v>
      </c>
      <c r="D4" s="27" t="s">
        <v>51</v>
      </c>
      <c r="E4" s="44" t="s">
        <v>64</v>
      </c>
      <c r="F4" s="50"/>
      <c r="G4" s="50"/>
      <c r="H4" s="50"/>
      <c r="I4" s="50"/>
      <c r="J4" s="50"/>
      <c r="K4" s="50"/>
      <c r="L4" s="50"/>
      <c r="M4" s="51"/>
      <c r="N4" s="28">
        <v>6168</v>
      </c>
      <c r="O4" s="28">
        <v>5764</v>
      </c>
      <c r="P4" s="28">
        <v>4882</v>
      </c>
      <c r="Q4" s="29">
        <f>P4/O4</f>
        <v>0.84698126301179733</v>
      </c>
    </row>
    <row r="5" spans="1:17" ht="15.75" thickBot="1" x14ac:dyDescent="0.3">
      <c r="C5" t="s">
        <v>11</v>
      </c>
      <c r="D5" s="44" t="s">
        <v>308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288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6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idden="1" x14ac:dyDescent="0.25">
      <c r="C21" s="55"/>
      <c r="D21" s="56"/>
      <c r="E21" s="56"/>
      <c r="F21" s="56"/>
      <c r="G21" s="57"/>
    </row>
    <row r="22" spans="3:14" hidden="1" x14ac:dyDescent="0.25">
      <c r="C22" s="55"/>
      <c r="D22" s="56"/>
      <c r="E22" s="56"/>
      <c r="F22" s="56"/>
      <c r="G22" s="57"/>
    </row>
    <row r="23" spans="3:14" hidden="1" x14ac:dyDescent="0.25">
      <c r="C23" s="55"/>
      <c r="D23" s="56"/>
      <c r="E23" s="56"/>
      <c r="F23" s="56"/>
      <c r="G23" s="57"/>
    </row>
    <row r="24" spans="3:14" hidden="1" x14ac:dyDescent="0.25">
      <c r="C24" s="55"/>
      <c r="D24" s="56"/>
      <c r="E24" s="56"/>
      <c r="F24" s="56"/>
      <c r="G24" s="57"/>
    </row>
    <row r="25" spans="3:14" hidden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74" t="s">
        <v>285</v>
      </c>
      <c r="E28" s="75"/>
      <c r="F28" s="75"/>
      <c r="G28" s="76"/>
    </row>
    <row r="29" spans="3:14" ht="15.75" customHeight="1" thickBot="1" x14ac:dyDescent="0.3">
      <c r="C29" s="62" t="s">
        <v>1</v>
      </c>
      <c r="D29" s="62" t="s">
        <v>2</v>
      </c>
      <c r="E29" s="10" t="s">
        <v>3</v>
      </c>
      <c r="F29" s="10" t="s">
        <v>4</v>
      </c>
      <c r="G29" s="62" t="s">
        <v>307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63"/>
      <c r="D30" s="63"/>
      <c r="E30" s="1" t="s">
        <v>305</v>
      </c>
      <c r="F30" s="1" t="s">
        <v>306</v>
      </c>
      <c r="G30" s="64"/>
      <c r="H30" s="38" t="s">
        <v>311</v>
      </c>
      <c r="I30" s="39"/>
      <c r="J30" s="39"/>
      <c r="K30" s="39"/>
      <c r="L30" s="39"/>
      <c r="M30" s="39"/>
      <c r="N30" s="40"/>
    </row>
    <row r="31" spans="3:14" ht="39" thickBot="1" x14ac:dyDescent="0.3">
      <c r="C31" s="13" t="s">
        <v>289</v>
      </c>
      <c r="D31" s="2" t="s">
        <v>282</v>
      </c>
      <c r="E31" s="3">
        <v>12</v>
      </c>
      <c r="F31" s="3">
        <v>13</v>
      </c>
      <c r="G31" s="3">
        <v>6</v>
      </c>
      <c r="H31" s="41"/>
      <c r="I31" s="42"/>
      <c r="J31" s="42"/>
      <c r="K31" s="42"/>
      <c r="L31" s="42"/>
      <c r="M31" s="42"/>
      <c r="N31" s="43"/>
    </row>
    <row r="32" spans="3:14" ht="41.25" customHeight="1" thickBot="1" x14ac:dyDescent="0.3">
      <c r="C32" s="8" t="s">
        <v>12</v>
      </c>
      <c r="D32" s="59" t="s">
        <v>290</v>
      </c>
      <c r="E32" s="60"/>
      <c r="F32" s="60"/>
      <c r="G32" s="6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4" t="s">
        <v>285</v>
      </c>
      <c r="E34" s="75"/>
      <c r="F34" s="75"/>
      <c r="G34" s="76"/>
    </row>
    <row r="35" spans="3:14" ht="15.75" customHeight="1" thickBot="1" x14ac:dyDescent="0.3">
      <c r="C35" s="62" t="s">
        <v>1</v>
      </c>
      <c r="D35" s="62" t="s">
        <v>2</v>
      </c>
      <c r="E35" s="10" t="s">
        <v>3</v>
      </c>
      <c r="F35" s="10" t="s">
        <v>4</v>
      </c>
      <c r="G35" s="62" t="s">
        <v>307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 x14ac:dyDescent="0.3">
      <c r="C36" s="63"/>
      <c r="D36" s="63"/>
      <c r="E36" s="1" t="s">
        <v>305</v>
      </c>
      <c r="F36" s="1" t="s">
        <v>306</v>
      </c>
      <c r="G36" s="64"/>
      <c r="H36" s="38" t="s">
        <v>311</v>
      </c>
      <c r="I36" s="39"/>
      <c r="J36" s="39"/>
      <c r="K36" s="39"/>
      <c r="L36" s="39"/>
      <c r="M36" s="39"/>
      <c r="N36" s="40"/>
    </row>
    <row r="37" spans="3:14" ht="15.75" thickBot="1" x14ac:dyDescent="0.3">
      <c r="C37" s="13" t="s">
        <v>291</v>
      </c>
      <c r="D37" s="2" t="s">
        <v>287</v>
      </c>
      <c r="E37" s="3">
        <v>1500</v>
      </c>
      <c r="F37" s="3">
        <v>2500</v>
      </c>
      <c r="G37" s="3">
        <v>500</v>
      </c>
      <c r="H37" s="41"/>
      <c r="I37" s="42"/>
      <c r="J37" s="42"/>
      <c r="K37" s="42"/>
      <c r="L37" s="42"/>
      <c r="M37" s="42"/>
      <c r="N37" s="43"/>
    </row>
    <row r="38" spans="3:14" ht="28.5" customHeight="1" thickBot="1" x14ac:dyDescent="0.3">
      <c r="C38" s="8" t="s">
        <v>12</v>
      </c>
      <c r="D38" s="59" t="s">
        <v>292</v>
      </c>
      <c r="E38" s="60"/>
      <c r="F38" s="60"/>
      <c r="G38" s="6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7"/>
      <c r="E40" s="75"/>
      <c r="F40" s="75"/>
      <c r="G40" s="76"/>
    </row>
    <row r="41" spans="3:14" ht="15.75" customHeight="1" thickBot="1" x14ac:dyDescent="0.3">
      <c r="C41" s="62" t="s">
        <v>1</v>
      </c>
      <c r="D41" s="62" t="s">
        <v>2</v>
      </c>
      <c r="E41" s="10" t="s">
        <v>3</v>
      </c>
      <c r="F41" s="10" t="s">
        <v>4</v>
      </c>
      <c r="G41" s="62" t="s">
        <v>307</v>
      </c>
      <c r="H41" s="52" t="s">
        <v>15</v>
      </c>
      <c r="I41" s="53"/>
      <c r="J41" s="53"/>
      <c r="K41" s="53"/>
      <c r="L41" s="53"/>
      <c r="M41" s="53"/>
      <c r="N41" s="53"/>
    </row>
    <row r="42" spans="3:14" ht="15.75" thickBot="1" x14ac:dyDescent="0.3">
      <c r="C42" s="63"/>
      <c r="D42" s="63"/>
      <c r="E42" s="1" t="s">
        <v>305</v>
      </c>
      <c r="F42" s="1" t="s">
        <v>306</v>
      </c>
      <c r="G42" s="64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13"/>
      <c r="D43" s="2"/>
      <c r="E43" s="3"/>
      <c r="F43" s="3"/>
      <c r="G43" s="3"/>
      <c r="H43" s="41"/>
      <c r="I43" s="42"/>
      <c r="J43" s="42"/>
      <c r="K43" s="42"/>
      <c r="L43" s="42"/>
      <c r="M43" s="42"/>
      <c r="N43" s="43"/>
    </row>
    <row r="44" spans="3:14" ht="28.5" customHeight="1" thickBot="1" x14ac:dyDescent="0.3">
      <c r="C44" s="8" t="s">
        <v>12</v>
      </c>
      <c r="D44" s="59"/>
      <c r="E44" s="60"/>
      <c r="F44" s="60"/>
      <c r="G44" s="61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abSelected="1" topLeftCell="B7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71" t="str">
        <f>+'програм 4'!$D$2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37</v>
      </c>
      <c r="E3" s="44" t="s">
        <v>18</v>
      </c>
      <c r="F3" s="50"/>
      <c r="G3" s="50"/>
      <c r="H3" s="50"/>
      <c r="I3" s="50"/>
      <c r="J3" s="50"/>
      <c r="K3" s="50"/>
      <c r="L3" s="50"/>
      <c r="M3" s="51"/>
      <c r="N3" s="28" t="s">
        <v>302</v>
      </c>
      <c r="O3" s="28" t="s">
        <v>303</v>
      </c>
      <c r="P3" s="28" t="s">
        <v>304</v>
      </c>
      <c r="Q3" s="28" t="s">
        <v>278</v>
      </c>
    </row>
    <row r="4" spans="1:17" ht="15.75" thickBot="1" x14ac:dyDescent="0.3">
      <c r="A4" s="15" t="str">
        <f>CONCATENATE(D3,"-",D4)</f>
        <v>1502-01</v>
      </c>
      <c r="C4" t="s">
        <v>100</v>
      </c>
      <c r="D4" s="32" t="s">
        <v>293</v>
      </c>
      <c r="E4" s="78" t="s">
        <v>312</v>
      </c>
      <c r="F4" s="79"/>
      <c r="G4" s="79"/>
      <c r="H4" s="79"/>
      <c r="I4" s="79"/>
      <c r="J4" s="79"/>
      <c r="K4" s="79"/>
      <c r="L4" s="79"/>
      <c r="M4" s="80"/>
      <c r="N4" s="28">
        <v>1235</v>
      </c>
      <c r="O4" s="28">
        <v>127</v>
      </c>
      <c r="P4" s="28">
        <v>70</v>
      </c>
      <c r="Q4" s="29">
        <f>P4/O4</f>
        <v>0.55118110236220474</v>
      </c>
    </row>
    <row r="5" spans="1:17" ht="15.75" thickBot="1" x14ac:dyDescent="0.3">
      <c r="C5" t="s">
        <v>11</v>
      </c>
      <c r="D5" s="44" t="s">
        <v>308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313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6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idden="1" x14ac:dyDescent="0.25">
      <c r="C21" s="55"/>
      <c r="D21" s="56"/>
      <c r="E21" s="56"/>
      <c r="F21" s="56"/>
      <c r="G21" s="57"/>
    </row>
    <row r="22" spans="3:14" hidden="1" x14ac:dyDescent="0.25">
      <c r="C22" s="55"/>
      <c r="D22" s="56"/>
      <c r="E22" s="56"/>
      <c r="F22" s="56"/>
      <c r="G22" s="57"/>
    </row>
    <row r="23" spans="3:14" hidden="1" x14ac:dyDescent="0.25">
      <c r="C23" s="55"/>
      <c r="D23" s="56"/>
      <c r="E23" s="56"/>
      <c r="F23" s="56"/>
      <c r="G23" s="57"/>
    </row>
    <row r="24" spans="3:14" hidden="1" x14ac:dyDescent="0.25">
      <c r="C24" s="55"/>
      <c r="D24" s="56"/>
      <c r="E24" s="56"/>
      <c r="F24" s="56"/>
      <c r="G24" s="57"/>
    </row>
    <row r="25" spans="3:14" hidden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74" t="s">
        <v>314</v>
      </c>
      <c r="E28" s="75"/>
      <c r="F28" s="75"/>
      <c r="G28" s="76"/>
    </row>
    <row r="29" spans="3:14" ht="15.75" customHeight="1" thickBot="1" x14ac:dyDescent="0.3">
      <c r="C29" s="62" t="s">
        <v>1</v>
      </c>
      <c r="D29" s="62" t="s">
        <v>2</v>
      </c>
      <c r="E29" s="10" t="s">
        <v>3</v>
      </c>
      <c r="F29" s="10" t="s">
        <v>4</v>
      </c>
      <c r="G29" s="62" t="s">
        <v>307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63"/>
      <c r="D30" s="63"/>
      <c r="E30" s="1" t="s">
        <v>305</v>
      </c>
      <c r="F30" s="1" t="s">
        <v>306</v>
      </c>
      <c r="G30" s="64"/>
      <c r="H30" s="38" t="s">
        <v>315</v>
      </c>
      <c r="I30" s="39"/>
      <c r="J30" s="39"/>
      <c r="K30" s="39"/>
      <c r="L30" s="39"/>
      <c r="M30" s="39"/>
      <c r="N30" s="40"/>
    </row>
    <row r="31" spans="3:14" ht="15.75" thickBot="1" x14ac:dyDescent="0.3">
      <c r="C31" s="13" t="s">
        <v>286</v>
      </c>
      <c r="D31" s="2" t="s">
        <v>282</v>
      </c>
      <c r="E31" s="3">
        <v>5000</v>
      </c>
      <c r="F31" s="3">
        <v>500</v>
      </c>
      <c r="G31" s="3">
        <v>50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59" t="s">
        <v>301</v>
      </c>
      <c r="E32" s="60"/>
      <c r="F32" s="60"/>
      <c r="G32" s="6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4"/>
      <c r="E34" s="75"/>
      <c r="F34" s="75"/>
      <c r="G34" s="76"/>
    </row>
    <row r="35" spans="3:14" ht="15.75" customHeight="1" thickBot="1" x14ac:dyDescent="0.3">
      <c r="C35" s="62" t="s">
        <v>1</v>
      </c>
      <c r="D35" s="62" t="s">
        <v>2</v>
      </c>
      <c r="E35" s="10" t="s">
        <v>3</v>
      </c>
      <c r="F35" s="10" t="s">
        <v>4</v>
      </c>
      <c r="G35" s="62" t="s">
        <v>307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 x14ac:dyDescent="0.3">
      <c r="C36" s="63"/>
      <c r="D36" s="63"/>
      <c r="E36" s="1" t="s">
        <v>305</v>
      </c>
      <c r="F36" s="1" t="s">
        <v>306</v>
      </c>
      <c r="G36" s="64"/>
      <c r="H36" s="38"/>
      <c r="I36" s="39"/>
      <c r="J36" s="39"/>
      <c r="K36" s="39"/>
      <c r="L36" s="39"/>
      <c r="M36" s="39"/>
      <c r="N36" s="40"/>
    </row>
    <row r="37" spans="3:14" ht="15.75" thickBot="1" x14ac:dyDescent="0.3">
      <c r="C37" s="13"/>
      <c r="D37" s="2"/>
      <c r="E37" s="3"/>
      <c r="F37" s="3"/>
      <c r="G37" s="3"/>
      <c r="H37" s="41"/>
      <c r="I37" s="42"/>
      <c r="J37" s="42"/>
      <c r="K37" s="42"/>
      <c r="L37" s="42"/>
      <c r="M37" s="42"/>
      <c r="N37" s="43"/>
    </row>
    <row r="38" spans="3:14" ht="28.5" customHeight="1" thickBot="1" x14ac:dyDescent="0.3">
      <c r="C38" s="8" t="s">
        <v>12</v>
      </c>
      <c r="D38" s="59"/>
      <c r="E38" s="60"/>
      <c r="F38" s="60"/>
      <c r="G38" s="6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81"/>
      <c r="F40" s="81"/>
      <c r="G40" s="82"/>
    </row>
    <row r="41" spans="3:14" ht="15.75" customHeight="1" thickBot="1" x14ac:dyDescent="0.3">
      <c r="C41" s="62" t="s">
        <v>1</v>
      </c>
      <c r="D41" s="62" t="s">
        <v>2</v>
      </c>
      <c r="E41" s="10" t="s">
        <v>3</v>
      </c>
      <c r="F41" s="10" t="s">
        <v>4</v>
      </c>
      <c r="G41" s="62" t="s">
        <v>307</v>
      </c>
      <c r="H41" s="52" t="s">
        <v>15</v>
      </c>
      <c r="I41" s="53"/>
      <c r="J41" s="53"/>
      <c r="K41" s="53"/>
      <c r="L41" s="53"/>
      <c r="M41" s="53"/>
      <c r="N41" s="53"/>
    </row>
    <row r="42" spans="3:14" ht="15.75" thickBot="1" x14ac:dyDescent="0.3">
      <c r="C42" s="63"/>
      <c r="D42" s="63"/>
      <c r="E42" s="1" t="s">
        <v>305</v>
      </c>
      <c r="F42" s="1" t="s">
        <v>306</v>
      </c>
      <c r="G42" s="64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13"/>
      <c r="D43" s="2"/>
      <c r="E43" s="3"/>
      <c r="F43" s="3"/>
      <c r="G43" s="3"/>
      <c r="H43" s="41"/>
      <c r="I43" s="42"/>
      <c r="J43" s="42"/>
      <c r="K43" s="42"/>
      <c r="L43" s="42"/>
      <c r="M43" s="42"/>
      <c r="N43" s="43"/>
    </row>
    <row r="44" spans="3:14" ht="28.5" customHeight="1" thickBot="1" x14ac:dyDescent="0.3">
      <c r="C44" s="8" t="s">
        <v>12</v>
      </c>
      <c r="D44" s="59"/>
      <c r="E44" s="60"/>
      <c r="F44" s="60"/>
      <c r="G44" s="61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scale="47" fitToHeight="0" orientation="landscape" r:id="rId1"/>
  <ignoredErrors>
    <ignoredError sqref="D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5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45"/>
  <sheetViews>
    <sheetView workbookViewId="0">
      <selection activeCell="G13" sqref="G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4</vt:lpstr>
      <vt:lpstr>ПА 1</vt:lpstr>
      <vt:lpstr>ПА 2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2018-07-03T09:44:59Z</cp:lastPrinted>
  <dcterms:created xsi:type="dcterms:W3CDTF">2017-02-14T07:14:08Z</dcterms:created>
  <dcterms:modified xsi:type="dcterms:W3CDTF">2021-06-16T09:06:15Z</dcterms:modified>
</cp:coreProperties>
</file>