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D:\agutesa\Desktop\KONACNO - GODISNJI IZVESTAJ O UCINKU PROGRAMA\"/>
    </mc:Choice>
  </mc:AlternateContent>
  <xr:revisionPtr revIDLastSave="0" documentId="13_ncr:1_{404E34FB-ECA8-4718-BFA3-7FA12C0E737C}" xr6:coauthVersionLast="47" xr6:coauthVersionMax="47" xr10:uidLastSave="{00000000-0000-0000-0000-000000000000}"/>
  <bookViews>
    <workbookView xWindow="-120" yWindow="-120" windowWidth="29040" windowHeight="15840" activeTab="6" xr2:uid="{00000000-000D-0000-FFFF-FFFF00000000}"/>
  </bookViews>
  <sheets>
    <sheet name="програм 13" sheetId="4" r:id="rId1"/>
    <sheet name="ПА 1" sheetId="5" r:id="rId2"/>
    <sheet name="ПА 2" sheetId="15" r:id="rId3"/>
    <sheet name="ПА 4" sheetId="17" r:id="rId4"/>
    <sheet name="ПЈ 2" sheetId="18" r:id="rId5"/>
    <sheet name="ПЈ 3" sheetId="19" r:id="rId6"/>
    <sheet name="ПЈ 3 (2)" sheetId="20" r:id="rId7"/>
    <sheet name="Sheet1 (2)" sheetId="13" state="hidden" r:id="rId8"/>
    <sheet name="Sheet4" sheetId="14" state="hidden" r:id="rId9"/>
    <sheet name="Sheet8" sheetId="8" state="hidden" r:id="rId10"/>
  </sheets>
  <definedNames>
    <definedName name="_xlnm._FilterDatabase" localSheetId="7" hidden="1">'Sheet1 (2)'!$C$1:$C$146</definedName>
  </definedNames>
  <calcPr calcId="181029"/>
</workbook>
</file>

<file path=xl/calcChain.xml><?xml version="1.0" encoding="utf-8"?>
<calcChain xmlns="http://schemas.openxmlformats.org/spreadsheetml/2006/main">
  <c r="Q4" i="20" l="1"/>
  <c r="A4" i="20"/>
  <c r="E2" i="20"/>
  <c r="D2" i="20"/>
  <c r="C2" i="20"/>
  <c r="O3" i="4" l="1"/>
  <c r="N3" i="4"/>
  <c r="M3" i="4"/>
  <c r="Q4" i="19"/>
  <c r="A4" i="19"/>
  <c r="E2" i="19"/>
  <c r="D2" i="19"/>
  <c r="C2" i="19"/>
  <c r="Q4" i="18" l="1"/>
  <c r="A4" i="18"/>
  <c r="E2" i="18"/>
  <c r="C2" i="18"/>
  <c r="Q4" i="17" l="1"/>
  <c r="Q4" i="15"/>
  <c r="Q4" i="5"/>
  <c r="P3" i="4"/>
  <c r="C2" i="17" l="1"/>
  <c r="C2" i="15"/>
  <c r="C2" i="5"/>
  <c r="C2" i="4" l="1"/>
  <c r="D2" i="18" s="1"/>
  <c r="E2" i="17"/>
  <c r="E2" i="15"/>
  <c r="E2" i="5"/>
  <c r="A4" i="17"/>
  <c r="A4" i="15"/>
  <c r="D2" i="5" l="1"/>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<sst xmlns="http://schemas.openxmlformats.org/spreadsheetml/2006/main" count="907" uniqueCount="330">
  <si>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</si>
  <si>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</si>
  <si>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</si>
  <si>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</si>
  <si>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</si>
  <si>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</si>
  <si>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</si>
  <si>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</si>
  <si>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</si>
  <si>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</si>
  <si>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</si>
  <si>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</si>
  <si>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</si>
  <si>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</si>
  <si>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</si>
  <si>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</si>
  <si>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</si>
  <si>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</si>
  <si>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</si>
  <si>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</si>
  <si>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</si>
  <si>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</si>
  <si>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</si>
  <si>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</si>
  <si>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</si>
  <si>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</si>
  <si>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</si>
  <si>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</si>
  <si>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</si>
  <si>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</si>
  <si>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</si>
  <si>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</si>
  <si>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</si>
  <si>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</si>
  <si>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</si>
  <si>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</si>
  <si>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</si>
  <si>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</si>
  <si>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</si>
  <si>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</si>
  <si>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</si>
  <si>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</si>
  <si>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</si>
  <si>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</si>
  <si>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</si>
  <si>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</si>
  <si>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</si>
  <si>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</si>
  <si>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</si>
  <si>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</si>
  <si>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</si>
  <si>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</si>
  <si>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</si>
  <si>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</si>
  <si>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</si>
  <si>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</si>
  <si>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</si>
  <si>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</si>
  <si>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</si>
  <si>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</si>
  <si>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</si>
  <si>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</si>
  <si>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</si>
  <si>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</si>
  <si>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</si>
  <si>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</si>
  <si>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</si>
  <si>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</si>
  <si>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</si>
  <si>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</si>
  <si>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</si>
  <si>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</si>
  <si>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</si>
  <si>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</si>
  <si>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</si>
  <si>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</si>
  <si>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</si>
  <si>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</si>
  <si>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</si>
  <si>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</si>
  <si>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</si>
  <si>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</si>
  <si>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</si>
  <si>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</si>
  <si>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</si>
  <si>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</si>
  <si>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</si>
  <si>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</si>
  <si>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</si>
  <si>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</si>
  <si>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</si>
  <si>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</si>
  <si>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</si>
  <si>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</si>
  <si>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</si>
  <si>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</si>
  <si>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</si>
  <si>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</si>
  <si>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</si>
  <si>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</si>
  <si>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</si>
  <si>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</si>
  <si>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</si>
  <si>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</si>
  <si>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</si>
  <si>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</si>
  <si>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</si>
  <si>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</si>
  <si>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</si>
  <si>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</si>
  <si>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</si>
  <si>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</si>
  <si>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</si>
  <si>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</si>
  <si>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</si>
  <si>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</si>
  <si>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</si>
  <si>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</si>
  <si>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</si>
  <si>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</si>
  <si>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</si>
  <si>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</si>
  <si>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</si>
  <si>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</si>
  <si>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</si>
  <si>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</si>
  <si>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</si>
  <si>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</si>
  <si>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</si>
  <si>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</si>
  <si>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</si>
  <si>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</si>
  <si>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</si>
  <si>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</si>
  <si>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</si>
  <si>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</si>
  <si>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</si>
  <si>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</si>
  <si>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</si>
  <si>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</si>
  <si>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</si>
  <si>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</si>
  <si>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</si>
  <si>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</si>
  <si>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</si>
  <si>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</si>
  <si>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</si>
  <si>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</si>
  <si>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</si>
  <si>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</si>
  <si>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</si>
  <si>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</si>
  <si>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</si>
  <si>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</si>
  <si>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</si>
  <si>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</si>
  <si>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</si>
  <si>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</si>
  <si>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</si>
  <si>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</si>
  <si>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</si>
  <si>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</si>
  <si>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</si>
  <si>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</si>
  <si>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</si>
  <si>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</si>
  <si>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</si>
  <si>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</si>
  <si>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</si>
  <si>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</si>
  <si>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</si>
  <si>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</si>
  <si>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</si>
  <si>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</si>
  <si>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</si>
  <si>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</si>
  <si>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</si>
  <si>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</si>
  <si>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</si>
  <si>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</si>
  <si>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</si>
  <si>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</si>
  <si>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</si>
  <si>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</si>
  <si>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</si>
  <si>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</si>
  <si>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</si>
  <si>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</si>
  <si>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</si>
  <si>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</si>
  <si>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</si>
  <si>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</si>
  <si>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</si>
  <si>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</si>
  <si>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</si>
  <si>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</si>
  <si>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</si>
  <si>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</si>
  <si>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</si>
  <si>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</si>
  <si>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</si>
  <si>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</si>
  <si>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</si>
  <si>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</si>
  <si>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</si>
  <si>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</si>
  <si>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</si>
  <si>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</si>
  <si>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</si>
  <si>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</si>
  <si>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</si>
  <si>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</si>
  <si>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</si>
  <si>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</si>
  <si>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</si>
  <si>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</si>
  <si>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</si>
  <si>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</si>
  <si>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</si>
  <si>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</si>
  <si>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</si>
  <si>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</si>
  <si>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</si>
  <si>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</si>
  <si>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</si>
  <si>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</si>
  <si>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</si>
  <si>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</si>
  <si>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</si>
  <si>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</si>
  <si>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</si>
  <si>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</si>
  <si>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</si>
  <si>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</si>
  <si>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</si>
  <si>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</si>
  <si>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</si>
  <si>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</si>
  <si>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</si>
  <si>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</si>
  <si>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</si>
  <si>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</si>
  <si>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</si>
  <si>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</si>
  <si>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</si>
  <si>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</si>
  <si>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</si>
  <si>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</si>
  <si>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</si>
  <si>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</si>
  <si>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</si>
  <si>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</si>
  <si>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</si>
  <si>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</si>
  <si>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</si>
  <si>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</si>
  <si>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</si>
  <si>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</si>
  <si>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</si>
  <si>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</si>
  <si>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</si>
  <si>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</si>
  <si>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</si>
  <si>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</si>
  <si>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</si>
  <si>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</si>
  <si>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</si>
  <si>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</si>
  <si>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</si>
  <si>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</si>
  <si>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</si>
  <si>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</si>
  <si>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</si>
  <si>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</si>
  <si>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</si>
  <si>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</si>
  <si>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</si>
  <si>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</si>
  <si>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</si>
  <si>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</si>
  <si>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Остваривање јавног интереса из области информисања</t>
  </si>
  <si>
    <t>Обезбеђење редовног функционисања установа културе</t>
  </si>
  <si>
    <t>Број одобрених пројеката Удружења грађана</t>
  </si>
  <si>
    <t>Повећана понуда квалитетних медијских садржаја из области друштвеног живота локалне заједнице</t>
  </si>
  <si>
    <t>Анимирање деце на очувању и неговаеу народних традиција</t>
  </si>
  <si>
    <t>Прикупљање, обрада, заштита, чување и давање на коришћење библиотечке грађе, дистрибуција информација које поседује библиотека. Средства за ову програмску активност планирана су за расходе за плате, доприносе,  путне трошкове запослених, сталне трошкове, услуге по уговору, услуге културе ( организовани су књижевни и ликовни конкурси поводом "Дана европске баштине", организоване позоришне и биоскопске представе,изложбе промоције књига , академије и др), за текуће поправке и одржавање , материјал, набавку опреме и набавку књига као и израда пројектне документације.</t>
  </si>
  <si>
    <t>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t>
  </si>
  <si>
    <t>Број поднетих пријава, Уговор</t>
  </si>
  <si>
    <t>Извештај</t>
  </si>
  <si>
    <t>02</t>
  </si>
  <si>
    <t>Средњевековни Бач</t>
  </si>
  <si>
    <t>Платни листић НБ Вук Караџић</t>
  </si>
  <si>
    <t>Унапређење разноврсности културне понуде</t>
  </si>
  <si>
    <t>Путем ове активности се раписисује јавни позив за учешће на конкурсу за суфинансирање пројеката ради оставривања јавног интереса у области јавног информисања. Независна стручна комисија доноси предлог Решења о расодели средстава које прослеђује Општинском већу на усвајање. Након усвојеног предлога закључују се уговори.</t>
  </si>
  <si>
    <t>Број програмских садржаја подржаних на конкурсима јавног информисања</t>
  </si>
  <si>
    <t>Број учесника у радионицама</t>
  </si>
  <si>
    <t xml:space="preserve"> Директор Народне библиотеке - Мирослава  Паравина</t>
  </si>
  <si>
    <t>Број примерка локалних штампанихмедија који доприносе остваривању општег интереса у области јавног информисања</t>
  </si>
  <si>
    <t>Извештај о раду НБ</t>
  </si>
  <si>
    <t>Мирослава Паравина</t>
  </si>
  <si>
    <t>Никола Бањац</t>
  </si>
  <si>
    <t>Драгана Кресић</t>
  </si>
  <si>
    <t>03</t>
  </si>
  <si>
    <t>Реконструкција Народне Библиотеке "Вук Караџић"</t>
  </si>
  <si>
    <t>Путем овог пројекта је планирана реконструкција објекта. Средства је обезбедила локална самоуправа Бач.</t>
  </si>
  <si>
    <t>Стварање претпоставке за несметано одвијање културних активности</t>
  </si>
  <si>
    <t>Површина реконтруисаног објекта (м2)</t>
  </si>
  <si>
    <t>Рачун</t>
  </si>
  <si>
    <t>Број зависи од броја поднетих пројектних предлога и степена квалитета истих, у складу са чим је донета одлука о финансирању.</t>
  </si>
  <si>
    <t>Уговор</t>
  </si>
  <si>
    <t>Усвојен буџет за 2020</t>
  </si>
  <si>
    <t>Текући буџет за 2020</t>
  </si>
  <si>
    <t>Извршење у 2020</t>
  </si>
  <si>
    <t>вредност 2019.</t>
  </si>
  <si>
    <t>у 2020.</t>
  </si>
  <si>
    <t>Остварена вредност у 2020.</t>
  </si>
  <si>
    <t>Број запослених у установама културе у односу на укупан број запослених у ЈЛС</t>
  </si>
  <si>
    <t>5/38</t>
  </si>
  <si>
    <t>5/40</t>
  </si>
  <si>
    <t>На основу члана 38. став 5. Закона о удружењима („Сл. Гласник Р. Србије, број 51/2009, 99/2011 и други закон и 44/2018- др. закон“), члана 6. став 1. Уредбе о средствима за подстицање програма или недостајућег дела средстава за финансирање програма од јавног интереса која реализују удружења („Сл. гласник Р. Србије“, број: 8/2012, 94/2013, 93/2015 и 16/2018), члана 6. Одлуке о буџету општине Бач за 2019. годину („Сл. лист општине Бач“, број 26/2018), чланом 8. Одлуке о поступку доделе и контроле средстава за подстицање програма или недостајућег дела средстава за финансирање програма од јавног интереса („Сл. лист Општине Бач”, бр. 2/2020) Општина Бач је суфинансирала/финансирала 16 пројеката удружења из области културе.</t>
  </si>
  <si>
    <t xml:space="preserve">Путем овог пројекта планирано је подизање свести о потреби очувања културне баштине.
Пројекат је при пут реализован 2018. године.
У првој половини  године нису одржане радионице због епидемије корона вируса и ванредног стања.  </t>
  </si>
  <si>
    <t>Смањење због епидемиолошке ситуације</t>
  </si>
  <si>
    <t>Објекат је реконструисан, само ће плаћање бити у 2021. години</t>
  </si>
  <si>
    <t>05</t>
  </si>
  <si>
    <t>Истраживање, документовање и интерпретација нематеријалног културног
 наслеђа културног предела Бача са окружењем</t>
  </si>
  <si>
    <t>Путем овог пројекта је планирано истраживање и интерпретација нематеријалног културног наслеђа културног предела Бача са окружењем .</t>
  </si>
  <si>
    <t>Културна промоција</t>
  </si>
  <si>
    <t>Спроведено истраживање</t>
  </si>
  <si>
    <t>не</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</si>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</sst>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7">
    <xf numFmtId="0" fontId="0" fillId="0" borderId="0"/>
    <xf numFmtId="0" fontId="7" fillId="0" borderId="0" applyBorder="0"/>
    <xf numFmtId="0" fontId="14" fillId="0" borderId="0"/>
    <xf numFmtId="0" fontId="13" fillId="0" borderId="0"/>
    <xf numFmtId="0" fontId="2" fillId="0" borderId="0"/>
    <xf numFmtId="0" fontId="10" fillId="0" borderId="0"/>
    <xf numFmtId="0" fontId="1" fillId="0" borderId="0"/>
  </cellStyleXfs>
  <cellXfs count="102">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3" fillId="0" borderId="15" xfId="0" applyFont="1" applyBorder="1" applyAlignment="1">
      <alignment vertical="center" wrapText="1"/>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1" fontId="3" fillId="0" borderId="3" xfId="0" applyNumberFormat="1" applyFont="1" applyBorder="1" applyAlignment="1">
      <alignment vertical="center" wrapText="1"/>
    </xf>
    <xf numFmtId="9" fontId="3" fillId="3" borderId="3" xfId="0" applyNumberFormat="1" applyFont="1" applyFill="1" applyBorder="1" applyAlignment="1">
      <alignment vertical="center" wrapText="1"/>
    </xf>
    <xf numFmtId="0" fontId="9" fillId="3" borderId="3" xfId="0" applyFont="1" applyFill="1" applyBorder="1" applyAlignment="1">
      <alignment vertical="center" wrapText="1"/>
    </xf>
    <xf numFmtId="49" fontId="0" fillId="3" borderId="0" xfId="0" applyNumberFormat="1" applyFill="1" applyAlignment="1">
      <alignment horizontal="center"/>
    </xf>
    <xf numFmtId="0" fontId="3" fillId="0" borderId="19" xfId="0" applyFont="1" applyBorder="1" applyAlignment="1">
      <alignment horizontal="left" vertical="top"/>
    </xf>
    <xf numFmtId="0" fontId="3" fillId="0" borderId="0" xfId="0" applyFont="1" applyAlignment="1">
      <alignment horizontal="left" vertical="top"/>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8" fillId="3" borderId="16" xfId="0" applyFont="1"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6"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8" fillId="0" borderId="16" xfId="0" applyFont="1" applyBorder="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8"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0" fillId="0" borderId="16" xfId="0" applyBorder="1" applyAlignment="1">
      <alignment horizontal="left" vertical="top" wrapText="1"/>
    </xf>
    <xf numFmtId="0" fontId="8"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0" fillId="3" borderId="18"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16" xfId="0" applyFill="1" applyBorder="1" applyAlignment="1">
      <alignment horizontal="lef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xf numFmtId="49" fontId="3" fillId="0" borderId="3" xfId="0" applyNumberFormat="1" applyFont="1" applyBorder="1" applyAlignment="1">
      <alignmen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0" xfId="0" applyAlignment="1">
      <alignment horizontal="left" vertical="top" wrapText="1"/>
    </xf>
    <xf numFmtId="0" fontId="0" fillId="3" borderId="16" xfId="0" applyFill="1" applyBorder="1" applyAlignment="1">
      <alignment horizontal="left" vertical="top" wrapText="1"/>
    </xf>
  </cellXfs>
  <cellStyles count="7">
    <cellStyle name="Normal" xfId="0" builtinId="0"/>
    <cellStyle name="Normal 2" xfId="2" xr:uid="{00000000-0005-0000-0000-000001000000}"/>
    <cellStyle name="Normal 2 2" xfId="3" xr:uid="{00000000-0005-0000-0000-000002000000}"/>
    <cellStyle name="Normal 2 3" xfId="6" xr:uid="{A8E03DF1-6C8D-43BE-A6DA-3B0A5E7793F8}"/>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43"/>
  <sheetViews>
    <sheetView zoomScaleNormal="100" workbookViewId="0">
      <selection activeCell="B7" sqref="B7:F25"/>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53" t="s">
        <v>0</v>
      </c>
      <c r="E1" s="53"/>
      <c r="F1" s="53"/>
      <c r="G1" s="53"/>
      <c r="H1" s="53"/>
      <c r="I1" s="53"/>
      <c r="J1" s="53"/>
      <c r="K1" s="53"/>
      <c r="L1" s="53"/>
      <c r="P1" t="s">
        <v>277</v>
      </c>
    </row>
    <row r="2" spans="2:16" ht="15.75" thickBot="1" x14ac:dyDescent="0.3">
      <c r="B2" t="s">
        <v>276</v>
      </c>
      <c r="C2" s="25">
        <f>VLOOKUP(D2,Sheet4!A1:B145,2,FALSE)</f>
        <v>204</v>
      </c>
      <c r="D2" s="57" t="s">
        <v>186</v>
      </c>
      <c r="E2" s="58"/>
      <c r="F2" s="58"/>
      <c r="G2" s="58"/>
      <c r="H2" s="58"/>
      <c r="I2" s="58"/>
      <c r="J2" s="58"/>
      <c r="K2" s="58"/>
      <c r="L2" s="59"/>
      <c r="M2" s="29" t="s">
        <v>310</v>
      </c>
      <c r="N2" s="29" t="s">
        <v>311</v>
      </c>
      <c r="O2" s="29" t="s">
        <v>312</v>
      </c>
      <c r="P2" s="29" t="s">
        <v>278</v>
      </c>
    </row>
    <row r="3" spans="2:16" ht="15.75" thickBot="1" x14ac:dyDescent="0.3">
      <c r="B3" t="s">
        <v>5</v>
      </c>
      <c r="C3" s="26" t="s">
        <v>44</v>
      </c>
      <c r="D3" s="54" t="s">
        <v>27</v>
      </c>
      <c r="E3" s="60"/>
      <c r="F3" s="60"/>
      <c r="G3" s="60"/>
      <c r="H3" s="60"/>
      <c r="I3" s="60"/>
      <c r="J3" s="60"/>
      <c r="K3" s="60"/>
      <c r="L3" s="61"/>
      <c r="M3" s="29">
        <f>16170+5800+4725+230</f>
        <v>26925</v>
      </c>
      <c r="N3" s="29">
        <f>16152+4900+4725+25+1500+450</f>
        <v>27752</v>
      </c>
      <c r="O3" s="29">
        <f>11766+4045+4725+10+365+450</f>
        <v>21361</v>
      </c>
      <c r="P3" s="30">
        <f>O3/N3</f>
        <v>0.76971029115018741</v>
      </c>
    </row>
    <row r="4" spans="2:16" ht="15.75" thickBot="1" x14ac:dyDescent="0.3">
      <c r="B4" t="s">
        <v>11</v>
      </c>
      <c r="C4" s="54" t="s">
        <v>296</v>
      </c>
      <c r="D4" s="55"/>
      <c r="E4" s="55"/>
      <c r="F4" s="56"/>
    </row>
    <row r="6" spans="2:16" ht="15.75" thickBot="1" x14ac:dyDescent="0.3">
      <c r="B6" s="62" t="s">
        <v>8</v>
      </c>
      <c r="C6" s="62"/>
      <c r="D6" s="62"/>
      <c r="E6" s="62"/>
      <c r="F6" s="62"/>
    </row>
    <row r="7" spans="2:16" x14ac:dyDescent="0.25">
      <c r="B7" s="38" t="s">
        <v>286</v>
      </c>
      <c r="C7" s="39"/>
      <c r="D7" s="39"/>
      <c r="E7" s="39"/>
      <c r="F7" s="40"/>
    </row>
    <row r="8" spans="2:16" x14ac:dyDescent="0.25">
      <c r="B8" s="63"/>
      <c r="C8" s="64"/>
      <c r="D8" s="64"/>
      <c r="E8" s="64"/>
      <c r="F8" s="65"/>
    </row>
    <row r="9" spans="2:16" x14ac:dyDescent="0.25">
      <c r="B9" s="63"/>
      <c r="C9" s="64"/>
      <c r="D9" s="64"/>
      <c r="E9" s="64"/>
      <c r="F9" s="65"/>
    </row>
    <row r="10" spans="2:16" x14ac:dyDescent="0.25">
      <c r="B10" s="63"/>
      <c r="C10" s="64"/>
      <c r="D10" s="64"/>
      <c r="E10" s="64"/>
      <c r="F10" s="65"/>
    </row>
    <row r="11" spans="2:16" x14ac:dyDescent="0.25">
      <c r="B11" s="63"/>
      <c r="C11" s="64"/>
      <c r="D11" s="64"/>
      <c r="E11" s="64"/>
      <c r="F11" s="65"/>
    </row>
    <row r="12" spans="2:16" x14ac:dyDescent="0.25">
      <c r="B12" s="63"/>
      <c r="C12" s="64"/>
      <c r="D12" s="64"/>
      <c r="E12" s="64"/>
      <c r="F12" s="65"/>
    </row>
    <row r="13" spans="2:16" x14ac:dyDescent="0.25">
      <c r="B13" s="63"/>
      <c r="C13" s="64"/>
      <c r="D13" s="64"/>
      <c r="E13" s="64"/>
      <c r="F13" s="65"/>
    </row>
    <row r="14" spans="2:16" x14ac:dyDescent="0.25">
      <c r="B14" s="63"/>
      <c r="C14" s="64"/>
      <c r="D14" s="64"/>
      <c r="E14" s="64"/>
      <c r="F14" s="65"/>
    </row>
    <row r="15" spans="2:16" x14ac:dyDescent="0.25">
      <c r="B15" s="63"/>
      <c r="C15" s="64"/>
      <c r="D15" s="64"/>
      <c r="E15" s="64"/>
      <c r="F15" s="65"/>
    </row>
    <row r="16" spans="2:16" x14ac:dyDescent="0.25">
      <c r="B16" s="63"/>
      <c r="C16" s="64"/>
      <c r="D16" s="64"/>
      <c r="E16" s="64"/>
      <c r="F16" s="65"/>
    </row>
    <row r="17" spans="2:13" x14ac:dyDescent="0.25">
      <c r="B17" s="63"/>
      <c r="C17" s="64"/>
      <c r="D17" s="64"/>
      <c r="E17" s="64"/>
      <c r="F17" s="65"/>
    </row>
    <row r="18" spans="2:13" x14ac:dyDescent="0.25">
      <c r="B18" s="63"/>
      <c r="C18" s="64"/>
      <c r="D18" s="64"/>
      <c r="E18" s="64"/>
      <c r="F18" s="65"/>
    </row>
    <row r="19" spans="2:13" x14ac:dyDescent="0.25">
      <c r="B19" s="63"/>
      <c r="C19" s="64"/>
      <c r="D19" s="64"/>
      <c r="E19" s="64"/>
      <c r="F19" s="65"/>
    </row>
    <row r="20" spans="2:13" x14ac:dyDescent="0.25">
      <c r="B20" s="63"/>
      <c r="C20" s="64"/>
      <c r="D20" s="64"/>
      <c r="E20" s="64"/>
      <c r="F20" s="65"/>
    </row>
    <row r="21" spans="2:13" x14ac:dyDescent="0.25">
      <c r="B21" s="63"/>
      <c r="C21" s="64"/>
      <c r="D21" s="64"/>
      <c r="E21" s="64"/>
      <c r="F21" s="65"/>
    </row>
    <row r="22" spans="2:13" x14ac:dyDescent="0.25">
      <c r="B22" s="63"/>
      <c r="C22" s="64"/>
      <c r="D22" s="64"/>
      <c r="E22" s="64"/>
      <c r="F22" s="65"/>
    </row>
    <row r="23" spans="2:13" x14ac:dyDescent="0.25">
      <c r="B23" s="63"/>
      <c r="C23" s="64"/>
      <c r="D23" s="64"/>
      <c r="E23" s="64"/>
      <c r="F23" s="65"/>
    </row>
    <row r="24" spans="2:13" x14ac:dyDescent="0.25">
      <c r="B24" s="63"/>
      <c r="C24" s="64"/>
      <c r="D24" s="64"/>
      <c r="E24" s="64"/>
      <c r="F24" s="65"/>
    </row>
    <row r="25" spans="2:13" ht="15.75" thickBot="1" x14ac:dyDescent="0.3">
      <c r="B25" s="41"/>
      <c r="C25" s="42"/>
      <c r="D25" s="42"/>
      <c r="E25" s="42"/>
      <c r="F25" s="43"/>
    </row>
    <row r="26" spans="2:13" ht="15.75" thickBot="1" x14ac:dyDescent="0.3"/>
    <row r="27" spans="2:13" ht="24.75" customHeight="1" thickBot="1" x14ac:dyDescent="0.3">
      <c r="B27" s="11" t="s">
        <v>9</v>
      </c>
      <c r="C27" s="66" t="s">
        <v>280</v>
      </c>
      <c r="D27" s="60"/>
      <c r="E27" s="60"/>
      <c r="F27" s="61"/>
    </row>
    <row r="28" spans="2:13" ht="15.75" thickBot="1" x14ac:dyDescent="0.3">
      <c r="B28" s="47" t="s">
        <v>1</v>
      </c>
      <c r="C28" s="47" t="s">
        <v>2</v>
      </c>
      <c r="D28" s="10" t="s">
        <v>3</v>
      </c>
      <c r="E28" s="10" t="s">
        <v>4</v>
      </c>
      <c r="F28" s="47" t="s">
        <v>315</v>
      </c>
      <c r="G28" s="36" t="s">
        <v>15</v>
      </c>
      <c r="H28" s="37"/>
      <c r="I28" s="37"/>
      <c r="J28" s="37"/>
      <c r="K28" s="37"/>
      <c r="L28" s="37"/>
      <c r="M28" s="37"/>
    </row>
    <row r="29" spans="2:13" ht="15.75" thickBot="1" x14ac:dyDescent="0.3">
      <c r="B29" s="48"/>
      <c r="C29" s="48"/>
      <c r="D29" s="1" t="s">
        <v>313</v>
      </c>
      <c r="E29" s="1" t="s">
        <v>314</v>
      </c>
      <c r="F29" s="49"/>
      <c r="G29" s="38"/>
      <c r="H29" s="39"/>
      <c r="I29" s="39"/>
      <c r="J29" s="39"/>
      <c r="K29" s="39"/>
      <c r="L29" s="39"/>
      <c r="M29" s="40"/>
    </row>
    <row r="30" spans="2:13" ht="39" thickBot="1" x14ac:dyDescent="0.3">
      <c r="B30" s="14" t="s">
        <v>297</v>
      </c>
      <c r="C30" s="2" t="s">
        <v>279</v>
      </c>
      <c r="D30" s="3">
        <v>8500</v>
      </c>
      <c r="E30" s="3">
        <v>8500</v>
      </c>
      <c r="F30" s="13">
        <v>8500</v>
      </c>
      <c r="G30" s="41"/>
      <c r="H30" s="42"/>
      <c r="I30" s="42"/>
      <c r="J30" s="42"/>
      <c r="K30" s="42"/>
      <c r="L30" s="42"/>
      <c r="M30" s="43"/>
    </row>
    <row r="31" spans="2:13" ht="28.5" customHeight="1" thickBot="1" x14ac:dyDescent="0.3">
      <c r="B31" s="8" t="s">
        <v>12</v>
      </c>
      <c r="C31" s="50" t="s">
        <v>298</v>
      </c>
      <c r="D31" s="51"/>
      <c r="E31" s="51"/>
      <c r="F31" s="52"/>
    </row>
    <row r="32" spans="2:13" ht="28.5" customHeight="1" thickBot="1" x14ac:dyDescent="0.3">
      <c r="B32" s="4"/>
      <c r="C32" s="9"/>
      <c r="D32" s="9"/>
      <c r="E32" s="9"/>
      <c r="F32" s="9"/>
    </row>
    <row r="33" spans="2:13" ht="23.25" customHeight="1" thickBot="1" x14ac:dyDescent="0.3">
      <c r="B33" s="12" t="s">
        <v>9</v>
      </c>
      <c r="C33" s="44"/>
      <c r="D33" s="45"/>
      <c r="E33" s="45"/>
      <c r="F33" s="46"/>
    </row>
    <row r="34" spans="2:13" ht="15.75" customHeight="1" thickBot="1" x14ac:dyDescent="0.3">
      <c r="B34" s="47" t="s">
        <v>1</v>
      </c>
      <c r="C34" s="47" t="s">
        <v>2</v>
      </c>
      <c r="D34" s="10" t="s">
        <v>3</v>
      </c>
      <c r="E34" s="10" t="s">
        <v>4</v>
      </c>
      <c r="F34" s="47" t="s">
        <v>315</v>
      </c>
      <c r="G34" s="36" t="s">
        <v>15</v>
      </c>
      <c r="H34" s="37"/>
      <c r="I34" s="37"/>
      <c r="J34" s="37"/>
      <c r="K34" s="37"/>
      <c r="L34" s="37"/>
      <c r="M34" s="37"/>
    </row>
    <row r="35" spans="2:13" ht="15.75" thickBot="1" x14ac:dyDescent="0.3">
      <c r="B35" s="48"/>
      <c r="C35" s="48"/>
      <c r="D35" s="1" t="s">
        <v>313</v>
      </c>
      <c r="E35" s="1" t="s">
        <v>314</v>
      </c>
      <c r="F35" s="49"/>
      <c r="G35" s="38"/>
      <c r="H35" s="39"/>
      <c r="I35" s="39"/>
      <c r="J35" s="39"/>
      <c r="K35" s="39"/>
      <c r="L35" s="39"/>
      <c r="M35" s="40"/>
    </row>
    <row r="36" spans="2:13" ht="15.75" thickBot="1" x14ac:dyDescent="0.3">
      <c r="B36" s="34"/>
      <c r="C36" s="2"/>
      <c r="D36" s="31"/>
      <c r="E36" s="31"/>
      <c r="F36" s="33"/>
      <c r="G36" s="41"/>
      <c r="H36" s="42"/>
      <c r="I36" s="42"/>
      <c r="J36" s="42"/>
      <c r="K36" s="42"/>
      <c r="L36" s="42"/>
      <c r="M36" s="43"/>
    </row>
    <row r="37" spans="2:13" ht="28.5" customHeight="1" thickBot="1" x14ac:dyDescent="0.3">
      <c r="B37" s="8" t="s">
        <v>12</v>
      </c>
      <c r="C37" s="50"/>
      <c r="D37" s="51"/>
      <c r="E37" s="51"/>
      <c r="F37" s="52"/>
    </row>
    <row r="38" spans="2:13" ht="30.75" customHeight="1" thickBot="1" x14ac:dyDescent="0.3">
      <c r="B38" s="4"/>
      <c r="C38" s="5"/>
      <c r="D38" s="6"/>
      <c r="E38" s="6"/>
      <c r="F38" s="6"/>
    </row>
    <row r="39" spans="2:13" ht="15.75" thickBot="1" x14ac:dyDescent="0.3">
      <c r="B39" s="12" t="s">
        <v>9</v>
      </c>
      <c r="C39" s="44"/>
      <c r="D39" s="45"/>
      <c r="E39" s="45"/>
      <c r="F39" s="46"/>
    </row>
    <row r="40" spans="2:13" ht="15.75" customHeight="1" thickBot="1" x14ac:dyDescent="0.3">
      <c r="B40" s="47" t="s">
        <v>1</v>
      </c>
      <c r="C40" s="47" t="s">
        <v>2</v>
      </c>
      <c r="D40" s="10" t="s">
        <v>3</v>
      </c>
      <c r="E40" s="10" t="s">
        <v>4</v>
      </c>
      <c r="F40" s="47" t="s">
        <v>315</v>
      </c>
      <c r="G40" s="36" t="s">
        <v>15</v>
      </c>
      <c r="H40" s="37"/>
      <c r="I40" s="37"/>
      <c r="J40" s="37"/>
      <c r="K40" s="37"/>
      <c r="L40" s="37"/>
      <c r="M40" s="37"/>
    </row>
    <row r="41" spans="2:13" ht="15.75" thickBot="1" x14ac:dyDescent="0.3">
      <c r="B41" s="48"/>
      <c r="C41" s="48"/>
      <c r="D41" s="1" t="s">
        <v>313</v>
      </c>
      <c r="E41" s="1" t="s">
        <v>314</v>
      </c>
      <c r="F41" s="49"/>
      <c r="G41" s="38"/>
      <c r="H41" s="39"/>
      <c r="I41" s="39"/>
      <c r="J41" s="39"/>
      <c r="K41" s="39"/>
      <c r="L41" s="39"/>
      <c r="M41" s="40"/>
    </row>
    <row r="42" spans="2:13" ht="15.75" thickBot="1" x14ac:dyDescent="0.3">
      <c r="B42" s="14"/>
      <c r="C42" s="2"/>
      <c r="D42" s="32"/>
      <c r="E42" s="32"/>
      <c r="F42" s="15"/>
      <c r="G42" s="41"/>
      <c r="H42" s="42"/>
      <c r="I42" s="42"/>
      <c r="J42" s="42"/>
      <c r="K42" s="42"/>
      <c r="L42" s="42"/>
      <c r="M42" s="43"/>
    </row>
    <row r="43" spans="2:13" ht="15.75" thickBot="1" x14ac:dyDescent="0.3">
      <c r="B43" s="8" t="s">
        <v>12</v>
      </c>
      <c r="C43" s="50"/>
      <c r="D43" s="51"/>
      <c r="E43" s="51"/>
      <c r="F43" s="52"/>
    </row>
  </sheetData>
  <mergeCells count="27">
    <mergeCell ref="C28:C29"/>
    <mergeCell ref="F28:F29"/>
    <mergeCell ref="B34:B35"/>
    <mergeCell ref="C34:C35"/>
    <mergeCell ref="F34:F35"/>
    <mergeCell ref="C43:F43"/>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G40:M40"/>
    <mergeCell ref="G41:M42"/>
    <mergeCell ref="C39:F39"/>
    <mergeCell ref="B40:B41"/>
    <mergeCell ref="C40:C41"/>
    <mergeCell ref="F40:F41"/>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54" t="s">
        <v>27</v>
      </c>
      <c r="F3" s="60"/>
      <c r="G3" s="60"/>
      <c r="H3" s="60"/>
      <c r="I3" s="60"/>
      <c r="J3" s="60"/>
      <c r="K3" s="60"/>
      <c r="L3" s="60"/>
      <c r="M3" s="61"/>
      <c r="N3" s="29" t="s">
        <v>310</v>
      </c>
      <c r="O3" s="29" t="s">
        <v>311</v>
      </c>
      <c r="P3" s="29" t="s">
        <v>312</v>
      </c>
      <c r="Q3" s="29" t="s">
        <v>278</v>
      </c>
    </row>
    <row r="4" spans="1:17" ht="15.75" thickBot="1" x14ac:dyDescent="0.3">
      <c r="A4" s="16" t="str">
        <f>CONCATENATE(D3,"-",D4)</f>
        <v>1201-0001</v>
      </c>
      <c r="C4" t="s">
        <v>101</v>
      </c>
      <c r="D4" s="28" t="s">
        <v>50</v>
      </c>
      <c r="E4" s="54" t="s">
        <v>269</v>
      </c>
      <c r="F4" s="60"/>
      <c r="G4" s="60"/>
      <c r="H4" s="60"/>
      <c r="I4" s="60"/>
      <c r="J4" s="60"/>
      <c r="K4" s="60"/>
      <c r="L4" s="60"/>
      <c r="M4" s="61"/>
      <c r="N4" s="29">
        <v>16170</v>
      </c>
      <c r="O4" s="29">
        <v>16152</v>
      </c>
      <c r="P4" s="29">
        <v>11766</v>
      </c>
      <c r="Q4" s="30">
        <f>P4/O4</f>
        <v>0.72845468053491824</v>
      </c>
    </row>
    <row r="5" spans="1:17" ht="15.75" thickBot="1" x14ac:dyDescent="0.3">
      <c r="C5" t="s">
        <v>11</v>
      </c>
      <c r="D5" s="54" t="s">
        <v>299</v>
      </c>
      <c r="E5" s="55"/>
      <c r="F5" s="55"/>
      <c r="G5" s="56"/>
    </row>
    <row r="7" spans="1:17" ht="15.75" thickBot="1" x14ac:dyDescent="0.3">
      <c r="C7" s="62" t="s">
        <v>14</v>
      </c>
      <c r="D7" s="62"/>
      <c r="E7" s="62"/>
      <c r="F7" s="62"/>
      <c r="G7" s="62"/>
    </row>
    <row r="8" spans="1:17" x14ac:dyDescent="0.25">
      <c r="C8" s="38" t="s">
        <v>285</v>
      </c>
      <c r="D8" s="39"/>
      <c r="E8" s="39"/>
      <c r="F8" s="39"/>
      <c r="G8" s="40"/>
    </row>
    <row r="9" spans="1:17" x14ac:dyDescent="0.25">
      <c r="C9" s="63"/>
      <c r="D9" s="64"/>
      <c r="E9" s="64"/>
      <c r="F9" s="64"/>
      <c r="G9" s="65"/>
    </row>
    <row r="10" spans="1:17" x14ac:dyDescent="0.25">
      <c r="C10" s="63"/>
      <c r="D10" s="64"/>
      <c r="E10" s="64"/>
      <c r="F10" s="64"/>
      <c r="G10" s="65"/>
    </row>
    <row r="11" spans="1:17" x14ac:dyDescent="0.25">
      <c r="C11" s="63"/>
      <c r="D11" s="64"/>
      <c r="E11" s="64"/>
      <c r="F11" s="64"/>
      <c r="G11" s="65"/>
    </row>
    <row r="12" spans="1:17" x14ac:dyDescent="0.25">
      <c r="C12" s="63"/>
      <c r="D12" s="64"/>
      <c r="E12" s="64"/>
      <c r="F12" s="64"/>
      <c r="G12" s="65"/>
    </row>
    <row r="13" spans="1:17" x14ac:dyDescent="0.25">
      <c r="C13" s="63"/>
      <c r="D13" s="64"/>
      <c r="E13" s="64"/>
      <c r="F13" s="64"/>
      <c r="G13" s="65"/>
      <c r="J13" s="17"/>
    </row>
    <row r="14" spans="1:17" x14ac:dyDescent="0.25">
      <c r="C14" s="63"/>
      <c r="D14" s="64"/>
      <c r="E14" s="64"/>
      <c r="F14" s="64"/>
      <c r="G14" s="65"/>
    </row>
    <row r="15" spans="1:17" x14ac:dyDescent="0.25">
      <c r="C15" s="63"/>
      <c r="D15" s="64"/>
      <c r="E15" s="64"/>
      <c r="F15" s="64"/>
      <c r="G15" s="65"/>
    </row>
    <row r="16" spans="1:17" x14ac:dyDescent="0.25">
      <c r="C16" s="63"/>
      <c r="D16" s="64"/>
      <c r="E16" s="64"/>
      <c r="F16" s="64"/>
      <c r="G16" s="65"/>
    </row>
    <row r="17" spans="3:14" x14ac:dyDescent="0.25">
      <c r="C17" s="63"/>
      <c r="D17" s="64"/>
      <c r="E17" s="64"/>
      <c r="F17" s="64"/>
      <c r="G17" s="65"/>
    </row>
    <row r="18" spans="3:14" x14ac:dyDescent="0.25">
      <c r="C18" s="63"/>
      <c r="D18" s="64"/>
      <c r="E18" s="64"/>
      <c r="F18" s="64"/>
      <c r="G18" s="65"/>
    </row>
    <row r="19" spans="3:14" x14ac:dyDescent="0.25">
      <c r="C19" s="63"/>
      <c r="D19" s="64"/>
      <c r="E19" s="64"/>
      <c r="F19" s="64"/>
      <c r="G19" s="65"/>
    </row>
    <row r="20" spans="3:14" ht="7.5" customHeight="1" x14ac:dyDescent="0.25">
      <c r="C20" s="63"/>
      <c r="D20" s="64"/>
      <c r="E20" s="64"/>
      <c r="F20" s="64"/>
      <c r="G20" s="65"/>
    </row>
    <row r="21" spans="3:14" hidden="1" x14ac:dyDescent="0.25">
      <c r="C21" s="63"/>
      <c r="D21" s="64"/>
      <c r="E21" s="64"/>
      <c r="F21" s="64"/>
      <c r="G21" s="65"/>
    </row>
    <row r="22" spans="3:14" hidden="1" x14ac:dyDescent="0.25">
      <c r="C22" s="63"/>
      <c r="D22" s="64"/>
      <c r="E22" s="64"/>
      <c r="F22" s="64"/>
      <c r="G22" s="65"/>
    </row>
    <row r="23" spans="3:14" hidden="1" x14ac:dyDescent="0.25">
      <c r="C23" s="63"/>
      <c r="D23" s="64"/>
      <c r="E23" s="64"/>
      <c r="F23" s="64"/>
      <c r="G23" s="65"/>
    </row>
    <row r="24" spans="3:14" hidden="1" x14ac:dyDescent="0.25">
      <c r="C24" s="63"/>
      <c r="D24" s="64"/>
      <c r="E24" s="64"/>
      <c r="F24" s="64"/>
      <c r="G24" s="65"/>
    </row>
    <row r="25" spans="3:14" hidden="1" x14ac:dyDescent="0.25">
      <c r="C25" s="63"/>
      <c r="D25" s="64"/>
      <c r="E25" s="64"/>
      <c r="F25" s="64"/>
      <c r="G25" s="65"/>
    </row>
    <row r="26" spans="3:14" ht="15.75" thickBot="1" x14ac:dyDescent="0.3">
      <c r="C26" s="41"/>
      <c r="D26" s="42"/>
      <c r="E26" s="42"/>
      <c r="F26" s="42"/>
      <c r="G26" s="43"/>
    </row>
    <row r="27" spans="3:14" ht="15.75" thickBot="1" x14ac:dyDescent="0.3"/>
    <row r="28" spans="3:14" ht="50.25" customHeight="1" thickBot="1" x14ac:dyDescent="0.3">
      <c r="C28" s="12" t="s">
        <v>10</v>
      </c>
      <c r="D28" s="70" t="s">
        <v>281</v>
      </c>
      <c r="E28" s="71"/>
      <c r="F28" s="71"/>
      <c r="G28" s="7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thickBot="1" x14ac:dyDescent="0.3">
      <c r="C30" s="48"/>
      <c r="D30" s="48"/>
      <c r="E30" s="1" t="s">
        <v>313</v>
      </c>
      <c r="F30" s="1" t="s">
        <v>314</v>
      </c>
      <c r="G30" s="49"/>
      <c r="H30" s="73"/>
      <c r="I30" s="74"/>
      <c r="J30" s="74"/>
      <c r="K30" s="74"/>
      <c r="L30" s="74"/>
      <c r="M30" s="74"/>
      <c r="N30" s="75"/>
    </row>
    <row r="31" spans="3:14" ht="26.25" thickBot="1" x14ac:dyDescent="0.3">
      <c r="C31" s="14" t="s">
        <v>316</v>
      </c>
      <c r="D31" s="2" t="s">
        <v>279</v>
      </c>
      <c r="E31" s="90" t="s">
        <v>317</v>
      </c>
      <c r="F31" s="90" t="s">
        <v>317</v>
      </c>
      <c r="G31" s="90" t="s">
        <v>318</v>
      </c>
      <c r="H31" s="76"/>
      <c r="I31" s="77"/>
      <c r="J31" s="77"/>
      <c r="K31" s="77"/>
      <c r="L31" s="77"/>
      <c r="M31" s="77"/>
      <c r="N31" s="78"/>
    </row>
    <row r="32" spans="3:14" ht="28.5" customHeight="1" thickBot="1" x14ac:dyDescent="0.3">
      <c r="C32" s="8" t="s">
        <v>12</v>
      </c>
      <c r="D32" s="50" t="s">
        <v>291</v>
      </c>
      <c r="E32" s="51"/>
      <c r="F32" s="51"/>
      <c r="G32" s="52"/>
    </row>
    <row r="33" spans="3:14" ht="28.5" customHeight="1" thickBot="1" x14ac:dyDescent="0.3">
      <c r="C33" s="4"/>
      <c r="D33" s="5"/>
      <c r="E33" s="6"/>
      <c r="F33" s="6"/>
      <c r="G33" s="6"/>
    </row>
    <row r="34" spans="3:14" ht="47.25" customHeight="1" thickBot="1" x14ac:dyDescent="0.3">
      <c r="C34" s="12" t="s">
        <v>10</v>
      </c>
      <c r="D34" s="70"/>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54" t="s">
        <v>27</v>
      </c>
      <c r="F3" s="60"/>
      <c r="G3" s="60"/>
      <c r="H3" s="60"/>
      <c r="I3" s="60"/>
      <c r="J3" s="60"/>
      <c r="K3" s="60"/>
      <c r="L3" s="60"/>
      <c r="M3" s="61"/>
      <c r="N3" s="29" t="s">
        <v>310</v>
      </c>
      <c r="O3" s="29" t="s">
        <v>311</v>
      </c>
      <c r="P3" s="29" t="s">
        <v>312</v>
      </c>
      <c r="Q3" s="29" t="s">
        <v>278</v>
      </c>
    </row>
    <row r="4" spans="1:17" ht="15.75" thickBot="1" x14ac:dyDescent="0.3">
      <c r="A4" s="16" t="str">
        <f>CONCATENATE(D3,"-",D4)</f>
        <v>1201-0002</v>
      </c>
      <c r="C4" t="s">
        <v>101</v>
      </c>
      <c r="D4" s="28" t="s">
        <v>51</v>
      </c>
      <c r="E4" s="54" t="s">
        <v>77</v>
      </c>
      <c r="F4" s="60"/>
      <c r="G4" s="60"/>
      <c r="H4" s="60"/>
      <c r="I4" s="60"/>
      <c r="J4" s="60"/>
      <c r="K4" s="60"/>
      <c r="L4" s="60"/>
      <c r="M4" s="61"/>
      <c r="N4" s="29">
        <v>5800</v>
      </c>
      <c r="O4" s="29">
        <v>4900</v>
      </c>
      <c r="P4" s="29">
        <v>4045</v>
      </c>
      <c r="Q4" s="30">
        <f>P4/O4</f>
        <v>0.82551020408163267</v>
      </c>
    </row>
    <row r="5" spans="1:17" ht="15.75" thickBot="1" x14ac:dyDescent="0.3">
      <c r="C5" t="s">
        <v>11</v>
      </c>
      <c r="D5" s="83" t="s">
        <v>300</v>
      </c>
      <c r="E5" s="84"/>
      <c r="F5" s="84"/>
      <c r="G5" s="85"/>
    </row>
    <row r="7" spans="1:17" ht="15.75" thickBot="1" x14ac:dyDescent="0.3">
      <c r="C7" s="62" t="s">
        <v>14</v>
      </c>
      <c r="D7" s="62"/>
      <c r="E7" s="62"/>
      <c r="F7" s="62"/>
      <c r="G7" s="62"/>
    </row>
    <row r="8" spans="1:17" ht="15" customHeight="1" x14ac:dyDescent="0.25">
      <c r="C8" s="91" t="s">
        <v>319</v>
      </c>
      <c r="D8" s="92"/>
      <c r="E8" s="92"/>
      <c r="F8" s="92"/>
      <c r="G8" s="93"/>
    </row>
    <row r="9" spans="1:17" x14ac:dyDescent="0.25">
      <c r="C9" s="94"/>
      <c r="D9" s="95"/>
      <c r="E9" s="95"/>
      <c r="F9" s="95"/>
      <c r="G9" s="96"/>
    </row>
    <row r="10" spans="1:17" x14ac:dyDescent="0.25">
      <c r="C10" s="94"/>
      <c r="D10" s="95"/>
      <c r="E10" s="95"/>
      <c r="F10" s="95"/>
      <c r="G10" s="96"/>
    </row>
    <row r="11" spans="1:17" x14ac:dyDescent="0.25">
      <c r="C11" s="94"/>
      <c r="D11" s="95"/>
      <c r="E11" s="95"/>
      <c r="F11" s="95"/>
      <c r="G11" s="96"/>
    </row>
    <row r="12" spans="1:17" x14ac:dyDescent="0.25">
      <c r="C12" s="94"/>
      <c r="D12" s="95"/>
      <c r="E12" s="95"/>
      <c r="F12" s="95"/>
      <c r="G12" s="96"/>
    </row>
    <row r="13" spans="1:17" x14ac:dyDescent="0.25">
      <c r="C13" s="94"/>
      <c r="D13" s="95"/>
      <c r="E13" s="95"/>
      <c r="F13" s="95"/>
      <c r="G13" s="96"/>
      <c r="J13" s="17"/>
    </row>
    <row r="14" spans="1:17" x14ac:dyDescent="0.25">
      <c r="C14" s="94"/>
      <c r="D14" s="95"/>
      <c r="E14" s="95"/>
      <c r="F14" s="95"/>
      <c r="G14" s="96"/>
    </row>
    <row r="15" spans="1:17" x14ac:dyDescent="0.25">
      <c r="C15" s="94"/>
      <c r="D15" s="95"/>
      <c r="E15" s="95"/>
      <c r="F15" s="95"/>
      <c r="G15" s="96"/>
    </row>
    <row r="16" spans="1:17" x14ac:dyDescent="0.25">
      <c r="C16" s="94"/>
      <c r="D16" s="95"/>
      <c r="E16" s="95"/>
      <c r="F16" s="95"/>
      <c r="G16" s="96"/>
    </row>
    <row r="17" spans="3:14" x14ac:dyDescent="0.25">
      <c r="C17" s="94"/>
      <c r="D17" s="95"/>
      <c r="E17" s="95"/>
      <c r="F17" s="95"/>
      <c r="G17" s="96"/>
    </row>
    <row r="18" spans="3:14" x14ac:dyDescent="0.25">
      <c r="C18" s="94"/>
      <c r="D18" s="95"/>
      <c r="E18" s="95"/>
      <c r="F18" s="95"/>
      <c r="G18" s="96"/>
    </row>
    <row r="19" spans="3:14" x14ac:dyDescent="0.25">
      <c r="C19" s="94"/>
      <c r="D19" s="95"/>
      <c r="E19" s="95"/>
      <c r="F19" s="95"/>
      <c r="G19" s="96"/>
    </row>
    <row r="20" spans="3:14" ht="7.5" customHeight="1" x14ac:dyDescent="0.25">
      <c r="C20" s="94"/>
      <c r="D20" s="95"/>
      <c r="E20" s="95"/>
      <c r="F20" s="95"/>
      <c r="G20" s="96"/>
    </row>
    <row r="21" spans="3:14" ht="15" hidden="1" customHeight="1" x14ac:dyDescent="0.25">
      <c r="C21" s="94"/>
      <c r="D21" s="95"/>
      <c r="E21" s="95"/>
      <c r="F21" s="95"/>
      <c r="G21" s="96"/>
    </row>
    <row r="22" spans="3:14" ht="15" hidden="1" customHeight="1" x14ac:dyDescent="0.25">
      <c r="C22" s="94"/>
      <c r="D22" s="95"/>
      <c r="E22" s="95"/>
      <c r="F22" s="95"/>
      <c r="G22" s="96"/>
    </row>
    <row r="23" spans="3:14" ht="15" hidden="1" customHeight="1" x14ac:dyDescent="0.25">
      <c r="C23" s="94"/>
      <c r="D23" s="95"/>
      <c r="E23" s="95"/>
      <c r="F23" s="95"/>
      <c r="G23" s="96"/>
    </row>
    <row r="24" spans="3:14" ht="15" hidden="1" customHeight="1" x14ac:dyDescent="0.25">
      <c r="C24" s="94"/>
      <c r="D24" s="95"/>
      <c r="E24" s="95"/>
      <c r="F24" s="95"/>
      <c r="G24" s="96"/>
    </row>
    <row r="25" spans="3:14" ht="15" hidden="1" customHeight="1" x14ac:dyDescent="0.25">
      <c r="C25" s="94"/>
      <c r="D25" s="95"/>
      <c r="E25" s="95"/>
      <c r="F25" s="95"/>
      <c r="G25" s="96"/>
    </row>
    <row r="26" spans="3:14" ht="15.75" thickBot="1" x14ac:dyDescent="0.3">
      <c r="C26" s="97"/>
      <c r="D26" s="98"/>
      <c r="E26" s="98"/>
      <c r="F26" s="98"/>
      <c r="G26" s="99"/>
    </row>
    <row r="27" spans="3:14" ht="15.75" thickBot="1" x14ac:dyDescent="0.3"/>
    <row r="28" spans="3:14" ht="50.25" customHeight="1" thickBot="1" x14ac:dyDescent="0.3">
      <c r="C28" s="12" t="s">
        <v>10</v>
      </c>
      <c r="D28" s="80" t="s">
        <v>292</v>
      </c>
      <c r="E28" s="81"/>
      <c r="F28" s="81"/>
      <c r="G28" s="8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customHeight="1" thickBot="1" x14ac:dyDescent="0.3">
      <c r="C30" s="48"/>
      <c r="D30" s="48"/>
      <c r="E30" s="1" t="s">
        <v>313</v>
      </c>
      <c r="F30" s="1" t="s">
        <v>314</v>
      </c>
      <c r="G30" s="49"/>
      <c r="H30" s="38" t="s">
        <v>308</v>
      </c>
      <c r="I30" s="39"/>
      <c r="J30" s="39"/>
      <c r="K30" s="39"/>
      <c r="L30" s="39"/>
      <c r="M30" s="39"/>
      <c r="N30" s="40"/>
    </row>
    <row r="31" spans="3:14" ht="15.75" thickBot="1" x14ac:dyDescent="0.3">
      <c r="C31" s="14" t="s">
        <v>282</v>
      </c>
      <c r="D31" s="2" t="s">
        <v>279</v>
      </c>
      <c r="E31" s="3">
        <v>20</v>
      </c>
      <c r="F31" s="3">
        <v>24</v>
      </c>
      <c r="G31" s="3">
        <v>16</v>
      </c>
      <c r="H31" s="41"/>
      <c r="I31" s="42"/>
      <c r="J31" s="42"/>
      <c r="K31" s="42"/>
      <c r="L31" s="42"/>
      <c r="M31" s="42"/>
      <c r="N31" s="43"/>
    </row>
    <row r="32" spans="3:14" ht="28.5" customHeight="1" thickBot="1" x14ac:dyDescent="0.3">
      <c r="C32" s="8" t="s">
        <v>12</v>
      </c>
      <c r="D32" s="50" t="s">
        <v>287</v>
      </c>
      <c r="E32" s="51"/>
      <c r="F32" s="51"/>
      <c r="G32" s="52"/>
    </row>
    <row r="33" spans="3:14" ht="28.5" customHeight="1" thickBot="1" x14ac:dyDescent="0.3">
      <c r="C33" s="4"/>
      <c r="D33" s="5"/>
      <c r="E33" s="6"/>
      <c r="F33" s="6"/>
      <c r="G33" s="6"/>
    </row>
    <row r="34" spans="3:14" ht="47.25" customHeight="1" thickBot="1" x14ac:dyDescent="0.3">
      <c r="C34" s="12" t="s">
        <v>10</v>
      </c>
      <c r="D34" s="70"/>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54" t="s">
        <v>27</v>
      </c>
      <c r="F3" s="60"/>
      <c r="G3" s="60"/>
      <c r="H3" s="60"/>
      <c r="I3" s="60"/>
      <c r="J3" s="60"/>
      <c r="K3" s="60"/>
      <c r="L3" s="60"/>
      <c r="M3" s="61"/>
      <c r="N3" s="29" t="s">
        <v>310</v>
      </c>
      <c r="O3" s="29" t="s">
        <v>311</v>
      </c>
      <c r="P3" s="29" t="s">
        <v>312</v>
      </c>
      <c r="Q3" s="29" t="s">
        <v>278</v>
      </c>
    </row>
    <row r="4" spans="1:17" ht="15.75" thickBot="1" x14ac:dyDescent="0.3">
      <c r="A4" s="16" t="str">
        <f>CONCATENATE(D3,"-",D4)</f>
        <v>1201-0004</v>
      </c>
      <c r="C4" t="s">
        <v>101</v>
      </c>
      <c r="D4" s="28" t="s">
        <v>53</v>
      </c>
      <c r="E4" s="54" t="s">
        <v>79</v>
      </c>
      <c r="F4" s="60"/>
      <c r="G4" s="60"/>
      <c r="H4" s="60"/>
      <c r="I4" s="60"/>
      <c r="J4" s="60"/>
      <c r="K4" s="60"/>
      <c r="L4" s="60"/>
      <c r="M4" s="61"/>
      <c r="N4" s="29">
        <v>4725</v>
      </c>
      <c r="O4" s="29">
        <v>4725</v>
      </c>
      <c r="P4" s="29">
        <v>4725</v>
      </c>
      <c r="Q4" s="30">
        <f>P4/O4</f>
        <v>1</v>
      </c>
    </row>
    <row r="5" spans="1:17" ht="15.75" thickBot="1" x14ac:dyDescent="0.3">
      <c r="C5" t="s">
        <v>11</v>
      </c>
      <c r="D5" s="83" t="s">
        <v>301</v>
      </c>
      <c r="E5" s="84"/>
      <c r="F5" s="84"/>
      <c r="G5" s="85"/>
    </row>
    <row r="7" spans="1:17" ht="15.75" thickBot="1" x14ac:dyDescent="0.3">
      <c r="C7" s="62" t="s">
        <v>14</v>
      </c>
      <c r="D7" s="62"/>
      <c r="E7" s="62"/>
      <c r="F7" s="62"/>
      <c r="G7" s="62"/>
    </row>
    <row r="8" spans="1:17" x14ac:dyDescent="0.25">
      <c r="C8" s="38" t="s">
        <v>293</v>
      </c>
      <c r="D8" s="39"/>
      <c r="E8" s="39"/>
      <c r="F8" s="39"/>
      <c r="G8" s="40"/>
    </row>
    <row r="9" spans="1:17" x14ac:dyDescent="0.25">
      <c r="C9" s="63"/>
      <c r="D9" s="64"/>
      <c r="E9" s="64"/>
      <c r="F9" s="64"/>
      <c r="G9" s="65"/>
    </row>
    <row r="10" spans="1:17" x14ac:dyDescent="0.25">
      <c r="C10" s="63"/>
      <c r="D10" s="64"/>
      <c r="E10" s="64"/>
      <c r="F10" s="64"/>
      <c r="G10" s="65"/>
    </row>
    <row r="11" spans="1:17" x14ac:dyDescent="0.25">
      <c r="C11" s="63"/>
      <c r="D11" s="64"/>
      <c r="E11" s="64"/>
      <c r="F11" s="64"/>
      <c r="G11" s="65"/>
    </row>
    <row r="12" spans="1:17" x14ac:dyDescent="0.25">
      <c r="C12" s="63"/>
      <c r="D12" s="64"/>
      <c r="E12" s="64"/>
      <c r="F12" s="64"/>
      <c r="G12" s="65"/>
    </row>
    <row r="13" spans="1:17" x14ac:dyDescent="0.25">
      <c r="C13" s="63"/>
      <c r="D13" s="64"/>
      <c r="E13" s="64"/>
      <c r="F13" s="64"/>
      <c r="G13" s="65"/>
      <c r="J13" s="17"/>
    </row>
    <row r="14" spans="1:17" x14ac:dyDescent="0.25">
      <c r="C14" s="63"/>
      <c r="D14" s="64"/>
      <c r="E14" s="64"/>
      <c r="F14" s="64"/>
      <c r="G14" s="65"/>
    </row>
    <row r="15" spans="1:17" x14ac:dyDescent="0.25">
      <c r="C15" s="63"/>
      <c r="D15" s="64"/>
      <c r="E15" s="64"/>
      <c r="F15" s="64"/>
      <c r="G15" s="65"/>
    </row>
    <row r="16" spans="1:17" x14ac:dyDescent="0.25">
      <c r="C16" s="63"/>
      <c r="D16" s="64"/>
      <c r="E16" s="64"/>
      <c r="F16" s="64"/>
      <c r="G16" s="65"/>
    </row>
    <row r="17" spans="3:14" x14ac:dyDescent="0.25">
      <c r="C17" s="63"/>
      <c r="D17" s="64"/>
      <c r="E17" s="64"/>
      <c r="F17" s="64"/>
      <c r="G17" s="65"/>
    </row>
    <row r="18" spans="3:14" x14ac:dyDescent="0.25">
      <c r="C18" s="63"/>
      <c r="D18" s="64"/>
      <c r="E18" s="64"/>
      <c r="F18" s="64"/>
      <c r="G18" s="65"/>
    </row>
    <row r="19" spans="3:14" x14ac:dyDescent="0.25">
      <c r="C19" s="63"/>
      <c r="D19" s="64"/>
      <c r="E19" s="64"/>
      <c r="F19" s="64"/>
      <c r="G19" s="65"/>
    </row>
    <row r="20" spans="3:14" ht="7.5" customHeight="1" x14ac:dyDescent="0.25">
      <c r="C20" s="63"/>
      <c r="D20" s="64"/>
      <c r="E20" s="64"/>
      <c r="F20" s="64"/>
      <c r="G20" s="65"/>
    </row>
    <row r="21" spans="3:14" hidden="1" x14ac:dyDescent="0.25">
      <c r="C21" s="63"/>
      <c r="D21" s="64"/>
      <c r="E21" s="64"/>
      <c r="F21" s="64"/>
      <c r="G21" s="65"/>
    </row>
    <row r="22" spans="3:14" hidden="1" x14ac:dyDescent="0.25">
      <c r="C22" s="63"/>
      <c r="D22" s="64"/>
      <c r="E22" s="64"/>
      <c r="F22" s="64"/>
      <c r="G22" s="65"/>
    </row>
    <row r="23" spans="3:14" hidden="1" x14ac:dyDescent="0.25">
      <c r="C23" s="63"/>
      <c r="D23" s="64"/>
      <c r="E23" s="64"/>
      <c r="F23" s="64"/>
      <c r="G23" s="65"/>
    </row>
    <row r="24" spans="3:14" hidden="1" x14ac:dyDescent="0.25">
      <c r="C24" s="63"/>
      <c r="D24" s="64"/>
      <c r="E24" s="64"/>
      <c r="F24" s="64"/>
      <c r="G24" s="65"/>
    </row>
    <row r="25" spans="3:14" hidden="1" x14ac:dyDescent="0.25">
      <c r="C25" s="63"/>
      <c r="D25" s="64"/>
      <c r="E25" s="64"/>
      <c r="F25" s="64"/>
      <c r="G25" s="65"/>
    </row>
    <row r="26" spans="3:14" ht="15.75" thickBot="1" x14ac:dyDescent="0.3">
      <c r="C26" s="41"/>
      <c r="D26" s="42"/>
      <c r="E26" s="42"/>
      <c r="F26" s="42"/>
      <c r="G26" s="43"/>
    </row>
    <row r="27" spans="3:14" ht="15.75" thickBot="1" x14ac:dyDescent="0.3"/>
    <row r="28" spans="3:14" ht="50.25" customHeight="1" thickBot="1" x14ac:dyDescent="0.3">
      <c r="C28" s="12" t="s">
        <v>10</v>
      </c>
      <c r="D28" s="80" t="s">
        <v>283</v>
      </c>
      <c r="E28" s="81"/>
      <c r="F28" s="81"/>
      <c r="G28" s="8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customHeight="1" thickBot="1" x14ac:dyDescent="0.3">
      <c r="C30" s="48"/>
      <c r="D30" s="48"/>
      <c r="E30" s="1" t="s">
        <v>313</v>
      </c>
      <c r="F30" s="1" t="s">
        <v>314</v>
      </c>
      <c r="G30" s="49"/>
      <c r="H30" s="38" t="s">
        <v>308</v>
      </c>
      <c r="I30" s="39"/>
      <c r="J30" s="39"/>
      <c r="K30" s="39"/>
      <c r="L30" s="39"/>
      <c r="M30" s="39"/>
      <c r="N30" s="40"/>
    </row>
    <row r="31" spans="3:14" ht="26.25" thickBot="1" x14ac:dyDescent="0.3">
      <c r="C31" s="14" t="s">
        <v>294</v>
      </c>
      <c r="D31" s="2" t="s">
        <v>279</v>
      </c>
      <c r="E31" s="3">
        <v>5</v>
      </c>
      <c r="F31" s="3">
        <v>5</v>
      </c>
      <c r="G31" s="3">
        <v>8</v>
      </c>
      <c r="H31" s="41"/>
      <c r="I31" s="42"/>
      <c r="J31" s="42"/>
      <c r="K31" s="42"/>
      <c r="L31" s="42"/>
      <c r="M31" s="42"/>
      <c r="N31" s="43"/>
    </row>
    <row r="32" spans="3:14" ht="28.5" customHeight="1" thickBot="1" x14ac:dyDescent="0.3">
      <c r="C32" s="8" t="s">
        <v>12</v>
      </c>
      <c r="D32" s="50" t="s">
        <v>309</v>
      </c>
      <c r="E32" s="51"/>
      <c r="F32" s="51"/>
      <c r="G32" s="52"/>
    </row>
    <row r="33" spans="3:14" ht="28.5" customHeight="1" thickBot="1" x14ac:dyDescent="0.3">
      <c r="C33" s="4"/>
      <c r="D33" s="5"/>
      <c r="E33" s="6"/>
      <c r="F33" s="6"/>
      <c r="G33" s="6"/>
    </row>
    <row r="34" spans="3:14" ht="47.25" customHeight="1" thickBot="1" x14ac:dyDescent="0.3">
      <c r="C34" s="12" t="s">
        <v>10</v>
      </c>
      <c r="D34" s="70"/>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19EEF-885E-416B-97B7-DCBC5EC75068}">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87" t="s">
        <v>27</v>
      </c>
      <c r="F3" s="88"/>
      <c r="G3" s="88"/>
      <c r="H3" s="88"/>
      <c r="I3" s="88"/>
      <c r="J3" s="88"/>
      <c r="K3" s="88"/>
      <c r="L3" s="88"/>
      <c r="M3" s="89"/>
      <c r="N3" s="29" t="s">
        <v>310</v>
      </c>
      <c r="O3" s="29" t="s">
        <v>311</v>
      </c>
      <c r="P3" s="29" t="s">
        <v>312</v>
      </c>
      <c r="Q3" s="29" t="s">
        <v>278</v>
      </c>
    </row>
    <row r="4" spans="1:17" ht="15.75" thickBot="1" x14ac:dyDescent="0.3">
      <c r="A4" s="16" t="str">
        <f>CONCATENATE(D3,"-",D4)</f>
        <v>1201-02</v>
      </c>
      <c r="C4" t="s">
        <v>100</v>
      </c>
      <c r="D4" s="35" t="s">
        <v>289</v>
      </c>
      <c r="E4" s="86" t="s">
        <v>290</v>
      </c>
      <c r="F4" s="45"/>
      <c r="G4" s="45"/>
      <c r="H4" s="45"/>
      <c r="I4" s="45"/>
      <c r="J4" s="45"/>
      <c r="K4" s="45"/>
      <c r="L4" s="45"/>
      <c r="M4" s="46"/>
      <c r="N4" s="29">
        <v>130</v>
      </c>
      <c r="O4" s="29">
        <v>25</v>
      </c>
      <c r="P4" s="29">
        <v>10</v>
      </c>
      <c r="Q4" s="30">
        <f>P4/O4</f>
        <v>0.4</v>
      </c>
    </row>
    <row r="5" spans="1:17" ht="15.75" thickBot="1" x14ac:dyDescent="0.3">
      <c r="C5" t="s">
        <v>11</v>
      </c>
      <c r="D5" s="83" t="s">
        <v>299</v>
      </c>
      <c r="E5" s="84"/>
      <c r="F5" s="84"/>
      <c r="G5" s="85"/>
    </row>
    <row r="7" spans="1:17" ht="15.75" thickBot="1" x14ac:dyDescent="0.3">
      <c r="C7" s="62" t="s">
        <v>14</v>
      </c>
      <c r="D7" s="62"/>
      <c r="E7" s="62"/>
      <c r="F7" s="62"/>
      <c r="G7" s="62"/>
    </row>
    <row r="8" spans="1:17" ht="15" customHeight="1" x14ac:dyDescent="0.25">
      <c r="C8" s="38" t="s">
        <v>320</v>
      </c>
      <c r="D8" s="39"/>
      <c r="E8" s="39"/>
      <c r="F8" s="39"/>
      <c r="G8" s="40"/>
    </row>
    <row r="9" spans="1:17" x14ac:dyDescent="0.25">
      <c r="C9" s="63"/>
      <c r="D9" s="100"/>
      <c r="E9" s="100"/>
      <c r="F9" s="100"/>
      <c r="G9" s="65"/>
    </row>
    <row r="10" spans="1:17" x14ac:dyDescent="0.25">
      <c r="C10" s="63"/>
      <c r="D10" s="100"/>
      <c r="E10" s="100"/>
      <c r="F10" s="100"/>
      <c r="G10" s="65"/>
    </row>
    <row r="11" spans="1:17" x14ac:dyDescent="0.25">
      <c r="C11" s="63"/>
      <c r="D11" s="100"/>
      <c r="E11" s="100"/>
      <c r="F11" s="100"/>
      <c r="G11" s="65"/>
    </row>
    <row r="12" spans="1:17" x14ac:dyDescent="0.25">
      <c r="C12" s="63"/>
      <c r="D12" s="100"/>
      <c r="E12" s="100"/>
      <c r="F12" s="100"/>
      <c r="G12" s="65"/>
    </row>
    <row r="13" spans="1:17" x14ac:dyDescent="0.25">
      <c r="C13" s="63"/>
      <c r="D13" s="100"/>
      <c r="E13" s="100"/>
      <c r="F13" s="100"/>
      <c r="G13" s="65"/>
      <c r="J13" s="17"/>
    </row>
    <row r="14" spans="1:17" x14ac:dyDescent="0.25">
      <c r="C14" s="63"/>
      <c r="D14" s="100"/>
      <c r="E14" s="100"/>
      <c r="F14" s="100"/>
      <c r="G14" s="65"/>
    </row>
    <row r="15" spans="1:17" x14ac:dyDescent="0.25">
      <c r="C15" s="63"/>
      <c r="D15" s="100"/>
      <c r="E15" s="100"/>
      <c r="F15" s="100"/>
      <c r="G15" s="65"/>
    </row>
    <row r="16" spans="1:17" x14ac:dyDescent="0.25">
      <c r="C16" s="63"/>
      <c r="D16" s="100"/>
      <c r="E16" s="100"/>
      <c r="F16" s="100"/>
      <c r="G16" s="65"/>
    </row>
    <row r="17" spans="3:14" x14ac:dyDescent="0.25">
      <c r="C17" s="63"/>
      <c r="D17" s="100"/>
      <c r="E17" s="100"/>
      <c r="F17" s="100"/>
      <c r="G17" s="65"/>
    </row>
    <row r="18" spans="3:14" x14ac:dyDescent="0.25">
      <c r="C18" s="63"/>
      <c r="D18" s="100"/>
      <c r="E18" s="100"/>
      <c r="F18" s="100"/>
      <c r="G18" s="65"/>
    </row>
    <row r="19" spans="3:14" x14ac:dyDescent="0.25">
      <c r="C19" s="63"/>
      <c r="D19" s="100"/>
      <c r="E19" s="100"/>
      <c r="F19" s="100"/>
      <c r="G19" s="65"/>
    </row>
    <row r="20" spans="3:14" ht="7.5" customHeight="1" x14ac:dyDescent="0.25">
      <c r="C20" s="63"/>
      <c r="D20" s="100"/>
      <c r="E20" s="100"/>
      <c r="F20" s="100"/>
      <c r="G20" s="65"/>
    </row>
    <row r="21" spans="3:14" ht="15" hidden="1" customHeight="1" x14ac:dyDescent="0.25">
      <c r="C21" s="63"/>
      <c r="D21" s="100"/>
      <c r="E21" s="100"/>
      <c r="F21" s="100"/>
      <c r="G21" s="65"/>
    </row>
    <row r="22" spans="3:14" ht="15" hidden="1" customHeight="1" x14ac:dyDescent="0.25">
      <c r="C22" s="63"/>
      <c r="D22" s="100"/>
      <c r="E22" s="100"/>
      <c r="F22" s="100"/>
      <c r="G22" s="65"/>
    </row>
    <row r="23" spans="3:14" ht="15" hidden="1" customHeight="1" x14ac:dyDescent="0.25">
      <c r="C23" s="63"/>
      <c r="D23" s="100"/>
      <c r="E23" s="100"/>
      <c r="F23" s="100"/>
      <c r="G23" s="65"/>
    </row>
    <row r="24" spans="3:14" ht="15" hidden="1" customHeight="1" x14ac:dyDescent="0.25">
      <c r="C24" s="63"/>
      <c r="D24" s="100"/>
      <c r="E24" s="100"/>
      <c r="F24" s="100"/>
      <c r="G24" s="65"/>
    </row>
    <row r="25" spans="3:14" ht="15" hidden="1" customHeight="1" x14ac:dyDescent="0.25">
      <c r="C25" s="63"/>
      <c r="D25" s="100"/>
      <c r="E25" s="100"/>
      <c r="F25" s="100"/>
      <c r="G25" s="65"/>
    </row>
    <row r="26" spans="3:14" ht="15.75" thickBot="1" x14ac:dyDescent="0.3">
      <c r="C26" s="41"/>
      <c r="D26" s="42"/>
      <c r="E26" s="42"/>
      <c r="F26" s="42"/>
      <c r="G26" s="43"/>
    </row>
    <row r="27" spans="3:14" ht="15.75" thickBot="1" x14ac:dyDescent="0.3"/>
    <row r="28" spans="3:14" ht="50.25" customHeight="1" thickBot="1" x14ac:dyDescent="0.3">
      <c r="C28" s="12" t="s">
        <v>10</v>
      </c>
      <c r="D28" s="70" t="s">
        <v>284</v>
      </c>
      <c r="E28" s="71"/>
      <c r="F28" s="71"/>
      <c r="G28" s="7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thickBot="1" x14ac:dyDescent="0.3">
      <c r="C30" s="48"/>
      <c r="D30" s="48"/>
      <c r="E30" s="1" t="s">
        <v>313</v>
      </c>
      <c r="F30" s="1" t="s">
        <v>314</v>
      </c>
      <c r="G30" s="49"/>
      <c r="H30" s="38" t="s">
        <v>321</v>
      </c>
      <c r="I30" s="39"/>
      <c r="J30" s="39"/>
      <c r="K30" s="39"/>
      <c r="L30" s="39"/>
      <c r="M30" s="39"/>
      <c r="N30" s="40"/>
    </row>
    <row r="31" spans="3:14" ht="15.75" thickBot="1" x14ac:dyDescent="0.3">
      <c r="C31" s="14" t="s">
        <v>295</v>
      </c>
      <c r="D31" s="2" t="s">
        <v>279</v>
      </c>
      <c r="E31" s="3">
        <v>100</v>
      </c>
      <c r="F31" s="3">
        <v>100</v>
      </c>
      <c r="G31" s="3">
        <v>20</v>
      </c>
      <c r="H31" s="41"/>
      <c r="I31" s="42"/>
      <c r="J31" s="42"/>
      <c r="K31" s="42"/>
      <c r="L31" s="42"/>
      <c r="M31" s="42"/>
      <c r="N31" s="43"/>
    </row>
    <row r="32" spans="3:14" ht="28.5" customHeight="1" thickBot="1" x14ac:dyDescent="0.3">
      <c r="C32" s="8" t="s">
        <v>12</v>
      </c>
      <c r="D32" s="50" t="s">
        <v>288</v>
      </c>
      <c r="E32" s="51"/>
      <c r="F32" s="51"/>
      <c r="G32" s="52"/>
    </row>
    <row r="33" spans="3:14" ht="28.5" customHeight="1" thickBot="1" x14ac:dyDescent="0.3">
      <c r="C33" s="4"/>
      <c r="D33" s="5"/>
      <c r="E33" s="6"/>
      <c r="F33" s="6"/>
      <c r="G33" s="6"/>
    </row>
    <row r="34" spans="3:14" ht="47.25" customHeight="1" thickBot="1" x14ac:dyDescent="0.3">
      <c r="C34" s="12" t="s">
        <v>10</v>
      </c>
      <c r="D34" s="70" t="s">
        <v>284</v>
      </c>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B56A6-E55D-4395-A77B-D42124EA31FC}">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87" t="s">
        <v>27</v>
      </c>
      <c r="F3" s="88"/>
      <c r="G3" s="88"/>
      <c r="H3" s="88"/>
      <c r="I3" s="88"/>
      <c r="J3" s="88"/>
      <c r="K3" s="88"/>
      <c r="L3" s="88"/>
      <c r="M3" s="89"/>
      <c r="N3" s="29" t="s">
        <v>310</v>
      </c>
      <c r="O3" s="29" t="s">
        <v>311</v>
      </c>
      <c r="P3" s="29" t="s">
        <v>312</v>
      </c>
      <c r="Q3" s="29" t="s">
        <v>278</v>
      </c>
    </row>
    <row r="4" spans="1:17" ht="15.75" thickBot="1" x14ac:dyDescent="0.3">
      <c r="A4" s="16" t="str">
        <f>CONCATENATE(D3,"-",D4)</f>
        <v>1201-03</v>
      </c>
      <c r="C4" t="s">
        <v>100</v>
      </c>
      <c r="D4" s="35" t="s">
        <v>302</v>
      </c>
      <c r="E4" s="86" t="s">
        <v>303</v>
      </c>
      <c r="F4" s="45"/>
      <c r="G4" s="45"/>
      <c r="H4" s="45"/>
      <c r="I4" s="45"/>
      <c r="J4" s="45"/>
      <c r="K4" s="45"/>
      <c r="L4" s="45"/>
      <c r="M4" s="46"/>
      <c r="N4" s="29">
        <v>0</v>
      </c>
      <c r="O4" s="29">
        <v>1500</v>
      </c>
      <c r="P4" s="29">
        <v>365</v>
      </c>
      <c r="Q4" s="30">
        <f>P4/O4</f>
        <v>0.24333333333333335</v>
      </c>
    </row>
    <row r="5" spans="1:17" ht="15.75" thickBot="1" x14ac:dyDescent="0.3">
      <c r="C5" t="s">
        <v>11</v>
      </c>
      <c r="D5" s="83" t="s">
        <v>299</v>
      </c>
      <c r="E5" s="84"/>
      <c r="F5" s="84"/>
      <c r="G5" s="85"/>
    </row>
    <row r="7" spans="1:17" ht="15.75" thickBot="1" x14ac:dyDescent="0.3">
      <c r="C7" s="62" t="s">
        <v>14</v>
      </c>
      <c r="D7" s="62"/>
      <c r="E7" s="62"/>
      <c r="F7" s="62"/>
      <c r="G7" s="62"/>
    </row>
    <row r="8" spans="1:17" x14ac:dyDescent="0.25">
      <c r="C8" s="38" t="s">
        <v>304</v>
      </c>
      <c r="D8" s="39"/>
      <c r="E8" s="39"/>
      <c r="F8" s="39"/>
      <c r="G8" s="40"/>
    </row>
    <row r="9" spans="1:17" x14ac:dyDescent="0.25">
      <c r="C9" s="63"/>
      <c r="D9" s="64"/>
      <c r="E9" s="64"/>
      <c r="F9" s="64"/>
      <c r="G9" s="65"/>
    </row>
    <row r="10" spans="1:17" x14ac:dyDescent="0.25">
      <c r="C10" s="63"/>
      <c r="D10" s="64"/>
      <c r="E10" s="64"/>
      <c r="F10" s="64"/>
      <c r="G10" s="65"/>
    </row>
    <row r="11" spans="1:17" x14ac:dyDescent="0.25">
      <c r="C11" s="63"/>
      <c r="D11" s="64"/>
      <c r="E11" s="64"/>
      <c r="F11" s="64"/>
      <c r="G11" s="65"/>
    </row>
    <row r="12" spans="1:17" x14ac:dyDescent="0.25">
      <c r="C12" s="63"/>
      <c r="D12" s="64"/>
      <c r="E12" s="64"/>
      <c r="F12" s="64"/>
      <c r="G12" s="65"/>
    </row>
    <row r="13" spans="1:17" x14ac:dyDescent="0.25">
      <c r="C13" s="63"/>
      <c r="D13" s="64"/>
      <c r="E13" s="64"/>
      <c r="F13" s="64"/>
      <c r="G13" s="65"/>
      <c r="J13" s="17"/>
    </row>
    <row r="14" spans="1:17" x14ac:dyDescent="0.25">
      <c r="C14" s="63"/>
      <c r="D14" s="64"/>
      <c r="E14" s="64"/>
      <c r="F14" s="64"/>
      <c r="G14" s="65"/>
    </row>
    <row r="15" spans="1:17" x14ac:dyDescent="0.25">
      <c r="C15" s="63"/>
      <c r="D15" s="64"/>
      <c r="E15" s="64"/>
      <c r="F15" s="64"/>
      <c r="G15" s="65"/>
    </row>
    <row r="16" spans="1:17" x14ac:dyDescent="0.25">
      <c r="C16" s="63"/>
      <c r="D16" s="64"/>
      <c r="E16" s="64"/>
      <c r="F16" s="64"/>
      <c r="G16" s="65"/>
    </row>
    <row r="17" spans="3:14" x14ac:dyDescent="0.25">
      <c r="C17" s="63"/>
      <c r="D17" s="64"/>
      <c r="E17" s="64"/>
      <c r="F17" s="64"/>
      <c r="G17" s="65"/>
    </row>
    <row r="18" spans="3:14" x14ac:dyDescent="0.25">
      <c r="C18" s="63"/>
      <c r="D18" s="64"/>
      <c r="E18" s="64"/>
      <c r="F18" s="64"/>
      <c r="G18" s="65"/>
    </row>
    <row r="19" spans="3:14" x14ac:dyDescent="0.25">
      <c r="C19" s="63"/>
      <c r="D19" s="64"/>
      <c r="E19" s="64"/>
      <c r="F19" s="64"/>
      <c r="G19" s="65"/>
    </row>
    <row r="20" spans="3:14" ht="7.5" customHeight="1" x14ac:dyDescent="0.25">
      <c r="C20" s="63"/>
      <c r="D20" s="64"/>
      <c r="E20" s="64"/>
      <c r="F20" s="64"/>
      <c r="G20" s="65"/>
    </row>
    <row r="21" spans="3:14" hidden="1" x14ac:dyDescent="0.25">
      <c r="C21" s="63"/>
      <c r="D21" s="64"/>
      <c r="E21" s="64"/>
      <c r="F21" s="64"/>
      <c r="G21" s="65"/>
    </row>
    <row r="22" spans="3:14" hidden="1" x14ac:dyDescent="0.25">
      <c r="C22" s="63"/>
      <c r="D22" s="64"/>
      <c r="E22" s="64"/>
      <c r="F22" s="64"/>
      <c r="G22" s="65"/>
    </row>
    <row r="23" spans="3:14" hidden="1" x14ac:dyDescent="0.25">
      <c r="C23" s="63"/>
      <c r="D23" s="64"/>
      <c r="E23" s="64"/>
      <c r="F23" s="64"/>
      <c r="G23" s="65"/>
    </row>
    <row r="24" spans="3:14" hidden="1" x14ac:dyDescent="0.25">
      <c r="C24" s="63"/>
      <c r="D24" s="64"/>
      <c r="E24" s="64"/>
      <c r="F24" s="64"/>
      <c r="G24" s="65"/>
    </row>
    <row r="25" spans="3:14" hidden="1" x14ac:dyDescent="0.25">
      <c r="C25" s="63"/>
      <c r="D25" s="64"/>
      <c r="E25" s="64"/>
      <c r="F25" s="64"/>
      <c r="G25" s="65"/>
    </row>
    <row r="26" spans="3:14" ht="15.75" thickBot="1" x14ac:dyDescent="0.3">
      <c r="C26" s="41"/>
      <c r="D26" s="42"/>
      <c r="E26" s="42"/>
      <c r="F26" s="42"/>
      <c r="G26" s="43"/>
    </row>
    <row r="27" spans="3:14" ht="15.75" thickBot="1" x14ac:dyDescent="0.3"/>
    <row r="28" spans="3:14" ht="50.25" customHeight="1" thickBot="1" x14ac:dyDescent="0.3">
      <c r="C28" s="12" t="s">
        <v>10</v>
      </c>
      <c r="D28" s="70" t="s">
        <v>305</v>
      </c>
      <c r="E28" s="71"/>
      <c r="F28" s="71"/>
      <c r="G28" s="7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thickBot="1" x14ac:dyDescent="0.3">
      <c r="C30" s="48"/>
      <c r="D30" s="48"/>
      <c r="E30" s="1" t="s">
        <v>313</v>
      </c>
      <c r="F30" s="1" t="s">
        <v>314</v>
      </c>
      <c r="G30" s="49"/>
      <c r="H30" s="38" t="s">
        <v>322</v>
      </c>
      <c r="I30" s="39"/>
      <c r="J30" s="39"/>
      <c r="K30" s="39"/>
      <c r="L30" s="39"/>
      <c r="M30" s="39"/>
      <c r="N30" s="40"/>
    </row>
    <row r="31" spans="3:14" ht="15.75" thickBot="1" x14ac:dyDescent="0.3">
      <c r="C31" s="14" t="s">
        <v>306</v>
      </c>
      <c r="D31" s="2" t="s">
        <v>279</v>
      </c>
      <c r="E31" s="3">
        <v>0</v>
      </c>
      <c r="F31" s="3">
        <v>1400</v>
      </c>
      <c r="G31" s="3">
        <v>1400</v>
      </c>
      <c r="H31" s="41"/>
      <c r="I31" s="42"/>
      <c r="J31" s="42"/>
      <c r="K31" s="42"/>
      <c r="L31" s="42"/>
      <c r="M31" s="42"/>
      <c r="N31" s="43"/>
    </row>
    <row r="32" spans="3:14" ht="28.5" customHeight="1" thickBot="1" x14ac:dyDescent="0.3">
      <c r="C32" s="8" t="s">
        <v>12</v>
      </c>
      <c r="D32" s="50" t="s">
        <v>307</v>
      </c>
      <c r="E32" s="51"/>
      <c r="F32" s="51"/>
      <c r="G32" s="52"/>
    </row>
    <row r="33" spans="3:14" ht="28.5" customHeight="1" thickBot="1" x14ac:dyDescent="0.3">
      <c r="C33" s="4"/>
      <c r="D33" s="5"/>
      <c r="E33" s="6"/>
      <c r="F33" s="6"/>
      <c r="G33" s="6"/>
    </row>
    <row r="34" spans="3:14" ht="47.25" customHeight="1" thickBot="1" x14ac:dyDescent="0.3">
      <c r="C34" s="12" t="s">
        <v>10</v>
      </c>
      <c r="D34" s="70" t="s">
        <v>284</v>
      </c>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090C1-B2A0-48AC-A76E-0CAD9406716F}">
  <sheetPr>
    <pageSetUpPr fitToPage="1"/>
  </sheetPr>
  <dimension ref="A1:Q44"/>
  <sheetViews>
    <sheetView tabSelected="1"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67" t="str">
        <f>+'програм 13'!$D$2</f>
        <v>БАЧ</v>
      </c>
      <c r="F2" s="68"/>
      <c r="G2" s="68"/>
      <c r="H2" s="68"/>
      <c r="I2" s="68"/>
      <c r="J2" s="68"/>
      <c r="K2" s="68"/>
      <c r="L2" s="68"/>
      <c r="M2" s="69"/>
      <c r="Q2" t="s">
        <v>277</v>
      </c>
    </row>
    <row r="3" spans="1:17" ht="15.75" thickBot="1" x14ac:dyDescent="0.3">
      <c r="C3" t="s">
        <v>5</v>
      </c>
      <c r="D3" s="28" t="s">
        <v>44</v>
      </c>
      <c r="E3" s="87" t="s">
        <v>27</v>
      </c>
      <c r="F3" s="88"/>
      <c r="G3" s="88"/>
      <c r="H3" s="88"/>
      <c r="I3" s="88"/>
      <c r="J3" s="88"/>
      <c r="K3" s="88"/>
      <c r="L3" s="88"/>
      <c r="M3" s="89"/>
      <c r="N3" s="29" t="s">
        <v>310</v>
      </c>
      <c r="O3" s="29" t="s">
        <v>311</v>
      </c>
      <c r="P3" s="29" t="s">
        <v>312</v>
      </c>
      <c r="Q3" s="29" t="s">
        <v>278</v>
      </c>
    </row>
    <row r="4" spans="1:17" ht="36" customHeight="1" thickBot="1" x14ac:dyDescent="0.3">
      <c r="A4" s="16" t="str">
        <f>CONCATENATE(D3,"-",D4)</f>
        <v>1201-05</v>
      </c>
      <c r="C4" t="s">
        <v>100</v>
      </c>
      <c r="D4" s="35" t="s">
        <v>323</v>
      </c>
      <c r="E4" s="101" t="s">
        <v>324</v>
      </c>
      <c r="F4" s="45"/>
      <c r="G4" s="45"/>
      <c r="H4" s="45"/>
      <c r="I4" s="45"/>
      <c r="J4" s="45"/>
      <c r="K4" s="45"/>
      <c r="L4" s="45"/>
      <c r="M4" s="46"/>
      <c r="N4" s="29">
        <v>0</v>
      </c>
      <c r="O4" s="29">
        <v>450</v>
      </c>
      <c r="P4" s="29">
        <v>450</v>
      </c>
      <c r="Q4" s="30">
        <f>P4/O4</f>
        <v>1</v>
      </c>
    </row>
    <row r="5" spans="1:17" ht="15.75" thickBot="1" x14ac:dyDescent="0.3">
      <c r="C5" t="s">
        <v>11</v>
      </c>
      <c r="D5" s="83" t="s">
        <v>299</v>
      </c>
      <c r="E5" s="84"/>
      <c r="F5" s="84"/>
      <c r="G5" s="85"/>
    </row>
    <row r="7" spans="1:17" ht="15.75" thickBot="1" x14ac:dyDescent="0.3">
      <c r="C7" s="62" t="s">
        <v>14</v>
      </c>
      <c r="D7" s="62"/>
      <c r="E7" s="62"/>
      <c r="F7" s="62"/>
      <c r="G7" s="62"/>
    </row>
    <row r="8" spans="1:17" x14ac:dyDescent="0.25">
      <c r="C8" s="38" t="s">
        <v>325</v>
      </c>
      <c r="D8" s="39"/>
      <c r="E8" s="39"/>
      <c r="F8" s="39"/>
      <c r="G8" s="40"/>
    </row>
    <row r="9" spans="1:17" x14ac:dyDescent="0.25">
      <c r="C9" s="63"/>
      <c r="D9" s="64"/>
      <c r="E9" s="64"/>
      <c r="F9" s="64"/>
      <c r="G9" s="65"/>
    </row>
    <row r="10" spans="1:17" x14ac:dyDescent="0.25">
      <c r="C10" s="63"/>
      <c r="D10" s="64"/>
      <c r="E10" s="64"/>
      <c r="F10" s="64"/>
      <c r="G10" s="65"/>
    </row>
    <row r="11" spans="1:17" x14ac:dyDescent="0.25">
      <c r="C11" s="63"/>
      <c r="D11" s="64"/>
      <c r="E11" s="64"/>
      <c r="F11" s="64"/>
      <c r="G11" s="65"/>
    </row>
    <row r="12" spans="1:17" x14ac:dyDescent="0.25">
      <c r="C12" s="63"/>
      <c r="D12" s="64"/>
      <c r="E12" s="64"/>
      <c r="F12" s="64"/>
      <c r="G12" s="65"/>
    </row>
    <row r="13" spans="1:17" x14ac:dyDescent="0.25">
      <c r="C13" s="63"/>
      <c r="D13" s="64"/>
      <c r="E13" s="64"/>
      <c r="F13" s="64"/>
      <c r="G13" s="65"/>
      <c r="J13" s="17"/>
    </row>
    <row r="14" spans="1:17" x14ac:dyDescent="0.25">
      <c r="C14" s="63"/>
      <c r="D14" s="64"/>
      <c r="E14" s="64"/>
      <c r="F14" s="64"/>
      <c r="G14" s="65"/>
    </row>
    <row r="15" spans="1:17" x14ac:dyDescent="0.25">
      <c r="C15" s="63"/>
      <c r="D15" s="64"/>
      <c r="E15" s="64"/>
      <c r="F15" s="64"/>
      <c r="G15" s="65"/>
    </row>
    <row r="16" spans="1:17" x14ac:dyDescent="0.25">
      <c r="C16" s="63"/>
      <c r="D16" s="64"/>
      <c r="E16" s="64"/>
      <c r="F16" s="64"/>
      <c r="G16" s="65"/>
    </row>
    <row r="17" spans="3:14" x14ac:dyDescent="0.25">
      <c r="C17" s="63"/>
      <c r="D17" s="64"/>
      <c r="E17" s="64"/>
      <c r="F17" s="64"/>
      <c r="G17" s="65"/>
    </row>
    <row r="18" spans="3:14" x14ac:dyDescent="0.25">
      <c r="C18" s="63"/>
      <c r="D18" s="64"/>
      <c r="E18" s="64"/>
      <c r="F18" s="64"/>
      <c r="G18" s="65"/>
    </row>
    <row r="19" spans="3:14" x14ac:dyDescent="0.25">
      <c r="C19" s="63"/>
      <c r="D19" s="64"/>
      <c r="E19" s="64"/>
      <c r="F19" s="64"/>
      <c r="G19" s="65"/>
    </row>
    <row r="20" spans="3:14" ht="7.5" customHeight="1" x14ac:dyDescent="0.25">
      <c r="C20" s="63"/>
      <c r="D20" s="64"/>
      <c r="E20" s="64"/>
      <c r="F20" s="64"/>
      <c r="G20" s="65"/>
    </row>
    <row r="21" spans="3:14" hidden="1" x14ac:dyDescent="0.25">
      <c r="C21" s="63"/>
      <c r="D21" s="64"/>
      <c r="E21" s="64"/>
      <c r="F21" s="64"/>
      <c r="G21" s="65"/>
    </row>
    <row r="22" spans="3:14" hidden="1" x14ac:dyDescent="0.25">
      <c r="C22" s="63"/>
      <c r="D22" s="64"/>
      <c r="E22" s="64"/>
      <c r="F22" s="64"/>
      <c r="G22" s="65"/>
    </row>
    <row r="23" spans="3:14" hidden="1" x14ac:dyDescent="0.25">
      <c r="C23" s="63"/>
      <c r="D23" s="64"/>
      <c r="E23" s="64"/>
      <c r="F23" s="64"/>
      <c r="G23" s="65"/>
    </row>
    <row r="24" spans="3:14" hidden="1" x14ac:dyDescent="0.25">
      <c r="C24" s="63"/>
      <c r="D24" s="64"/>
      <c r="E24" s="64"/>
      <c r="F24" s="64"/>
      <c r="G24" s="65"/>
    </row>
    <row r="25" spans="3:14" hidden="1" x14ac:dyDescent="0.25">
      <c r="C25" s="63"/>
      <c r="D25" s="64"/>
      <c r="E25" s="64"/>
      <c r="F25" s="64"/>
      <c r="G25" s="65"/>
    </row>
    <row r="26" spans="3:14" ht="15.75" thickBot="1" x14ac:dyDescent="0.3">
      <c r="C26" s="41"/>
      <c r="D26" s="42"/>
      <c r="E26" s="42"/>
      <c r="F26" s="42"/>
      <c r="G26" s="43"/>
    </row>
    <row r="27" spans="3:14" ht="15.75" thickBot="1" x14ac:dyDescent="0.3"/>
    <row r="28" spans="3:14" ht="50.25" customHeight="1" thickBot="1" x14ac:dyDescent="0.3">
      <c r="C28" s="12" t="s">
        <v>10</v>
      </c>
      <c r="D28" s="70" t="s">
        <v>326</v>
      </c>
      <c r="E28" s="71"/>
      <c r="F28" s="71"/>
      <c r="G28" s="72"/>
    </row>
    <row r="29" spans="3:14" ht="15.75" customHeight="1" thickBot="1" x14ac:dyDescent="0.3">
      <c r="C29" s="47" t="s">
        <v>1</v>
      </c>
      <c r="D29" s="47" t="s">
        <v>2</v>
      </c>
      <c r="E29" s="10" t="s">
        <v>3</v>
      </c>
      <c r="F29" s="10" t="s">
        <v>4</v>
      </c>
      <c r="G29" s="47" t="s">
        <v>315</v>
      </c>
      <c r="H29" s="36" t="s">
        <v>15</v>
      </c>
      <c r="I29" s="37"/>
      <c r="J29" s="37"/>
      <c r="K29" s="37"/>
      <c r="L29" s="37"/>
      <c r="M29" s="37"/>
      <c r="N29" s="37"/>
    </row>
    <row r="30" spans="3:14" ht="15.75" thickBot="1" x14ac:dyDescent="0.3">
      <c r="C30" s="48"/>
      <c r="D30" s="48"/>
      <c r="E30" s="1" t="s">
        <v>313</v>
      </c>
      <c r="F30" s="1" t="s">
        <v>314</v>
      </c>
      <c r="G30" s="49"/>
      <c r="H30" s="38"/>
      <c r="I30" s="39"/>
      <c r="J30" s="39"/>
      <c r="K30" s="39"/>
      <c r="L30" s="39"/>
      <c r="M30" s="39"/>
      <c r="N30" s="40"/>
    </row>
    <row r="31" spans="3:14" ht="15.75" thickBot="1" x14ac:dyDescent="0.3">
      <c r="C31" s="14" t="s">
        <v>327</v>
      </c>
      <c r="D31" s="2"/>
      <c r="E31" s="3" t="s">
        <v>328</v>
      </c>
      <c r="F31" s="3" t="s">
        <v>329</v>
      </c>
      <c r="G31" s="3" t="s">
        <v>329</v>
      </c>
      <c r="H31" s="41"/>
      <c r="I31" s="42"/>
      <c r="J31" s="42"/>
      <c r="K31" s="42"/>
      <c r="L31" s="42"/>
      <c r="M31" s="42"/>
      <c r="N31" s="43"/>
    </row>
    <row r="32" spans="3:14" ht="28.5" customHeight="1" thickBot="1" x14ac:dyDescent="0.3">
      <c r="C32" s="8" t="s">
        <v>12</v>
      </c>
      <c r="D32" s="50" t="s">
        <v>307</v>
      </c>
      <c r="E32" s="51"/>
      <c r="F32" s="51"/>
      <c r="G32" s="52"/>
    </row>
    <row r="33" spans="3:14" ht="28.5" customHeight="1" thickBot="1" x14ac:dyDescent="0.3">
      <c r="C33" s="4"/>
      <c r="D33" s="5"/>
      <c r="E33" s="6"/>
      <c r="F33" s="6"/>
      <c r="G33" s="6"/>
    </row>
    <row r="34" spans="3:14" ht="47.25" customHeight="1" thickBot="1" x14ac:dyDescent="0.3">
      <c r="C34" s="12" t="s">
        <v>10</v>
      </c>
      <c r="D34" s="70" t="s">
        <v>284</v>
      </c>
      <c r="E34" s="71"/>
      <c r="F34" s="71"/>
      <c r="G34" s="72"/>
    </row>
    <row r="35" spans="3:14" ht="15.75" customHeight="1" thickBot="1" x14ac:dyDescent="0.3">
      <c r="C35" s="47" t="s">
        <v>1</v>
      </c>
      <c r="D35" s="47" t="s">
        <v>2</v>
      </c>
      <c r="E35" s="10" t="s">
        <v>3</v>
      </c>
      <c r="F35" s="10" t="s">
        <v>4</v>
      </c>
      <c r="G35" s="47" t="s">
        <v>315</v>
      </c>
      <c r="H35" s="36" t="s">
        <v>15</v>
      </c>
      <c r="I35" s="37"/>
      <c r="J35" s="37"/>
      <c r="K35" s="37"/>
      <c r="L35" s="37"/>
      <c r="M35" s="37"/>
      <c r="N35" s="37"/>
    </row>
    <row r="36" spans="3:14" ht="15.75" thickBot="1" x14ac:dyDescent="0.3">
      <c r="C36" s="48"/>
      <c r="D36" s="48"/>
      <c r="E36" s="1" t="s">
        <v>313</v>
      </c>
      <c r="F36" s="1" t="s">
        <v>314</v>
      </c>
      <c r="G36" s="49"/>
      <c r="H36" s="38"/>
      <c r="I36" s="39"/>
      <c r="J36" s="39"/>
      <c r="K36" s="39"/>
      <c r="L36" s="39"/>
      <c r="M36" s="39"/>
      <c r="N36" s="40"/>
    </row>
    <row r="37" spans="3:14" ht="15.75" thickBot="1" x14ac:dyDescent="0.3">
      <c r="C37" s="14"/>
      <c r="D37" s="2"/>
      <c r="E37" s="3"/>
      <c r="F37" s="3"/>
      <c r="G37" s="3"/>
      <c r="H37" s="41"/>
      <c r="I37" s="42"/>
      <c r="J37" s="42"/>
      <c r="K37" s="42"/>
      <c r="L37" s="42"/>
      <c r="M37" s="42"/>
      <c r="N37" s="43"/>
    </row>
    <row r="38" spans="3:14" ht="28.5" customHeight="1" thickBot="1" x14ac:dyDescent="0.3">
      <c r="C38" s="8" t="s">
        <v>12</v>
      </c>
      <c r="D38" s="50"/>
      <c r="E38" s="51"/>
      <c r="F38" s="51"/>
      <c r="G38" s="52"/>
    </row>
    <row r="39" spans="3:14" ht="21.75" customHeight="1" thickBot="1" x14ac:dyDescent="0.3">
      <c r="C39" s="4"/>
      <c r="D39" s="9"/>
      <c r="E39" s="9"/>
      <c r="F39" s="9"/>
      <c r="G39" s="9"/>
    </row>
    <row r="40" spans="3:14" ht="45" customHeight="1" thickBot="1" x14ac:dyDescent="0.3">
      <c r="C40" s="12" t="s">
        <v>10</v>
      </c>
      <c r="D40" s="79"/>
      <c r="E40" s="71"/>
      <c r="F40" s="71"/>
      <c r="G40" s="72"/>
    </row>
    <row r="41" spans="3:14" ht="15.75" customHeight="1" thickBot="1" x14ac:dyDescent="0.3">
      <c r="C41" s="47" t="s">
        <v>1</v>
      </c>
      <c r="D41" s="47" t="s">
        <v>2</v>
      </c>
      <c r="E41" s="10" t="s">
        <v>3</v>
      </c>
      <c r="F41" s="10" t="s">
        <v>4</v>
      </c>
      <c r="G41" s="47" t="s">
        <v>315</v>
      </c>
      <c r="H41" s="36" t="s">
        <v>15</v>
      </c>
      <c r="I41" s="37"/>
      <c r="J41" s="37"/>
      <c r="K41" s="37"/>
      <c r="L41" s="37"/>
      <c r="M41" s="37"/>
      <c r="N41" s="37"/>
    </row>
    <row r="42" spans="3:14" ht="15.75" thickBot="1" x14ac:dyDescent="0.3">
      <c r="C42" s="48"/>
      <c r="D42" s="48"/>
      <c r="E42" s="1" t="s">
        <v>313</v>
      </c>
      <c r="F42" s="1" t="s">
        <v>314</v>
      </c>
      <c r="G42" s="49"/>
      <c r="H42" s="38"/>
      <c r="I42" s="39"/>
      <c r="J42" s="39"/>
      <c r="K42" s="39"/>
      <c r="L42" s="39"/>
      <c r="M42" s="39"/>
      <c r="N42" s="40"/>
    </row>
    <row r="43" spans="3:14" ht="15.75" thickBot="1" x14ac:dyDescent="0.3">
      <c r="C43" s="14"/>
      <c r="D43" s="2"/>
      <c r="E43" s="3"/>
      <c r="F43" s="3"/>
      <c r="G43" s="3"/>
      <c r="H43" s="41"/>
      <c r="I43" s="42"/>
      <c r="J43" s="42"/>
      <c r="K43" s="42"/>
      <c r="L43" s="42"/>
      <c r="M43" s="42"/>
      <c r="N43" s="43"/>
    </row>
    <row r="44" spans="3:14" ht="28.5" customHeight="1" thickBot="1" x14ac:dyDescent="0.3">
      <c r="C44" s="8" t="s">
        <v>12</v>
      </c>
      <c r="D44" s="50"/>
      <c r="E44" s="51"/>
      <c r="F44" s="51"/>
      <c r="G44" s="52"/>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E2:M2"/>
    <mergeCell ref="E3:M3"/>
    <mergeCell ref="E4:M4"/>
    <mergeCell ref="D5:G5"/>
    <mergeCell ref="C7:G7"/>
    <mergeCell ref="C8:G26"/>
  </mergeCells>
  <pageMargins left="0.7" right="0.7" top="0.75" bottom="0.75" header="0.3" footer="0.3"/>
  <pageSetup paperSize="9"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08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45"/>
  <sheetViews>
    <sheetView topLeftCell="A13" workbookViewId="0">
      <selection activeCell="F37" sqref="F37"/>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xmlns:xlrd2="http://schemas.microsoft.com/office/spreadsheetml/2017/richdata2" ref="A1:B145">
    <sortCondition ref="A1:A14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програм 13</vt:lpstr>
      <vt:lpstr>ПА 1</vt:lpstr>
      <vt:lpstr>ПА 2</vt:lpstr>
      <vt:lpstr>ПА 4</vt:lpstr>
      <vt:lpstr>ПЈ 2</vt:lpstr>
      <vt:lpstr>ПЈ 3</vt:lpstr>
      <vt:lpstr>ПЈ 3 (2)</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2018-07-03T09:54:55Z</cp:lastPrinted>
  <dcterms:created xsi:type="dcterms:W3CDTF">2017-02-14T07:14:08Z</dcterms:created>
  <dcterms:modified xsi:type="dcterms:W3CDTF">2021-06-17T06:15:46Z</dcterms:modified>
</cp:coreProperties>
</file>