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I Z V E S T A J I\Izvestaj o ucinku programa\POPUNJEN UCINAK - KONACNO\"/>
    </mc:Choice>
  </mc:AlternateContent>
  <xr:revisionPtr revIDLastSave="0" documentId="13_ncr:1_{26D3BAD8-9E5D-4568-9F74-6554BF7BE13D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12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15" l="1"/>
  <c r="Q4" i="5"/>
  <c r="Q3" i="4"/>
  <c r="C2" i="15" l="1"/>
  <c r="C2" i="5"/>
  <c r="D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<sst xmlns="http://schemas.openxmlformats.org/spreadsheetml/2006/main" count="706" uniqueCount="308">
  <si>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</si>
  <si>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</si>
  <si>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</si>
  <si>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</si>
  <si>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</si>
  <si>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</si>
  <si>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</si>
  <si>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</si>
  <si>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</si>
  <si>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</si>
  <si>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</si>
  <si>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</si>
  <si>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</si>
  <si>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</si>
  <si>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</si>
  <si>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</si>
  <si>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</si>
  <si>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</si>
  <si>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</si>
  <si>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</si>
  <si>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</si>
  <si>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</si>
  <si>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</si>
  <si>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</si>
  <si>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</si>
  <si>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</si>
  <si>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</si>
  <si>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</si>
  <si>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</si>
  <si>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</si>
  <si>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</si>
  <si>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</si>
  <si>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</si>
  <si>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</si>
  <si>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</si>
  <si>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</si>
  <si>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</si>
  <si>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</si>
  <si>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</si>
  <si>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</si>
  <si>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</si>
  <si>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</si>
  <si>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</si>
  <si>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</si>
  <si>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</si>
  <si>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</si>
  <si>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</si>
  <si>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</si>
  <si>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</si>
  <si>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</si>
  <si>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</si>
  <si>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</si>
  <si>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</si>
  <si>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</si>
  <si>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</si>
  <si>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</si>
  <si>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</si>
  <si>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</si>
  <si>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</si>
  <si>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</si>
  <si>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</si>
  <si>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</si>
  <si>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</si>
  <si>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</si>
  <si>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</si>
  <si>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</si>
  <si>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</si>
  <si>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</si>
  <si>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</si>
  <si>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</si>
  <si>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</si>
  <si>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</si>
  <si>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</si>
  <si>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</si>
  <si>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</si>
  <si>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</si>
  <si>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</si>
  <si>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</si>
  <si>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</si>
  <si>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</si>
  <si>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</si>
  <si>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</si>
  <si>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</si>
  <si>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</si>
  <si>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</si>
  <si>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</si>
  <si>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</si>
  <si>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</si>
  <si>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</si>
  <si>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</si>
  <si>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</si>
  <si>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</si>
  <si>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</si>
  <si>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</si>
  <si>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</si>
  <si>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</si>
  <si>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</si>
  <si>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</si>
  <si>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</si>
  <si>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</si>
  <si>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</si>
  <si>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</si>
  <si>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</si>
  <si>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</si>
  <si>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</si>
  <si>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</si>
  <si>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</si>
  <si>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</si>
  <si>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</si>
  <si>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</si>
  <si>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</si>
  <si>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</si>
  <si>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</si>
  <si>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</si>
  <si>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</si>
  <si>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</si>
  <si>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</si>
  <si>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</si>
  <si>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</si>
  <si>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</si>
  <si>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</si>
  <si>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</si>
  <si>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</si>
  <si>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</si>
  <si>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</si>
  <si>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</si>
  <si>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</si>
  <si>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</si>
  <si>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</si>
  <si>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</si>
  <si>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</si>
  <si>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</si>
  <si>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</si>
  <si>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</si>
  <si>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</si>
  <si>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</si>
  <si>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</si>
  <si>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</si>
  <si>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</si>
  <si>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</si>
  <si>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</si>
  <si>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</si>
  <si>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</si>
  <si>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</si>
  <si>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</si>
  <si>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</si>
  <si>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</si>
  <si>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</si>
  <si>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</si>
  <si>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</si>
  <si>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</si>
  <si>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</si>
  <si>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</si>
  <si>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</si>
  <si>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</si>
  <si>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</si>
  <si>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</si>
  <si>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</si>
  <si>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</si>
  <si>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</si>
  <si>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</si>
  <si>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</si>
  <si>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</si>
  <si>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</si>
  <si>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</si>
  <si>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</si>
  <si>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</si>
  <si>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</si>
  <si>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</si>
  <si>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</si>
  <si>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</si>
  <si>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</si>
  <si>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</si>
  <si>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</si>
  <si>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</si>
  <si>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</si>
  <si>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</si>
  <si>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</si>
  <si>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</si>
  <si>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</si>
  <si>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</si>
  <si>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</si>
  <si>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</si>
  <si>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</si>
  <si>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</si>
  <si>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</si>
  <si>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</si>
  <si>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</si>
  <si>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</si>
  <si>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</si>
  <si>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</si>
  <si>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</si>
  <si>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</si>
  <si>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</si>
  <si>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</si>
  <si>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</si>
  <si>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</si>
  <si>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</si>
  <si>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</si>
  <si>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</si>
  <si>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</si>
  <si>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</si>
  <si>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</si>
  <si>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</si>
  <si>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</si>
  <si>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</si>
  <si>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</si>
  <si>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</si>
  <si>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</si>
  <si>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</si>
  <si>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</si>
  <si>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</si>
  <si>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</si>
  <si>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</si>
  <si>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</si>
  <si>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</si>
  <si>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</si>
  <si>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</si>
  <si>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</si>
  <si>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</si>
  <si>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</si>
  <si>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</si>
  <si>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</si>
  <si>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</si>
  <si>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</si>
  <si>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</si>
  <si>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</si>
  <si>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</si>
  <si>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</si>
  <si>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</si>
  <si>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</si>
  <si>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</si>
  <si>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</si>
  <si>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</si>
  <si>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</si>
  <si>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</si>
  <si>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</si>
  <si>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</si>
  <si>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</si>
  <si>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</si>
  <si>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</si>
  <si>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</si>
  <si>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</si>
  <si>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</si>
  <si>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</si>
  <si>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</si>
  <si>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</si>
  <si>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</si>
  <si>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</si>
  <si>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</si>
  <si>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</si>
  <si>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</si>
  <si>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</si>
  <si>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</si>
  <si>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</si>
  <si>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</si>
  <si>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</si>
  <si>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</si>
  <si>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</si>
  <si>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</si>
  <si>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</si>
  <si>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</si>
  <si>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</si>
  <si>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</si>
  <si>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</si>
  <si>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</si>
  <si>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</si>
  <si>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</si>
  <si>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</si>
  <si>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</si>
  <si>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</si>
  <si>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</si>
  <si>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</si>
  <si>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</si>
  <si>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</si>
  <si>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</si>
  <si>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вредност 2016.</t>
  </si>
  <si>
    <t>у 2017.</t>
  </si>
  <si>
    <t>Остварена вредност у 2017.</t>
  </si>
  <si>
    <t>у 000 динара</t>
  </si>
  <si>
    <t>Проценат извршења у односу на текући буџет</t>
  </si>
  <si>
    <t>број</t>
  </si>
  <si>
    <t>12. Здравствена заштита</t>
  </si>
  <si>
    <t>Унапређење здравља становништва</t>
  </si>
  <si>
    <t>Очекивано трајање живота становника Општине</t>
  </si>
  <si>
    <t>73,5</t>
  </si>
  <si>
    <t>Унапређење доступности, квалитета и ефикасности ПЗЗ</t>
  </si>
  <si>
    <t>Удео превентивних прегледа у односу на укупан број прегледа</t>
  </si>
  <si>
    <t>Мртвозорство</t>
  </si>
  <si>
    <t>Директор ДЗ</t>
  </si>
  <si>
    <t>Доступност примарне здравствене заштите у складу са националним стандардима;
Обезбеђивање и спровођење активности у областима деловања јавног здравља</t>
  </si>
  <si>
    <t>Извештај ДЗ</t>
  </si>
  <si>
    <t xml:space="preserve">Путем ове пројектне активности обезбеђује се примарна здравствена заштита на територији општине Бач
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</si>
  <si>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</si>
  <si>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</si>
  <si>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</si>
  <si>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</si>
  <si>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</si>
  <si>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</si>
  <si>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Директор ДЗ  Бач</t>
  </si>
  <si>
    <t>Директор ДЗ Бач</t>
  </si>
  <si>
    <t>Извештај ДЗ, Финансијски план ДЗ</t>
  </si>
  <si>
    <t>Број здравствених радника финансираних из буџета Општине Бач</t>
  </si>
  <si>
    <t>Излазак лекара да констатују смрт</t>
  </si>
  <si>
    <t>Обезбеђена средства за непланиране сврхе</t>
  </si>
  <si>
    <t>Износ средстава</t>
  </si>
  <si>
    <t>дин</t>
  </si>
  <si>
    <t>Средства у 2018. години нису трошена, захтев је послат у 2019.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</si>
</sst>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50"/>
  <sheetViews>
    <sheetView zoomScaleNormal="100" workbookViewId="0">
      <selection activeCell="P4" sqref="P4"/>
    </sheetView>
  </sheetViews>
  <sheetFormatPr defaultRowHeight="15" x14ac:dyDescent="0.25"/>
  <cols>
    <col min="1" max="1" width="4.42578125" customWidth="1"/>
    <col min="2" max="2" width="2.5703125" customWidth="1"/>
    <col min="3" max="3" width="39.140625" customWidth="1"/>
    <col min="4" max="4" width="24.28515625" customWidth="1"/>
    <col min="5" max="5" width="13.7109375" customWidth="1"/>
    <col min="6" max="6" width="12.7109375" customWidth="1"/>
    <col min="7" max="7" width="13.425781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  <col min="23" max="23" width="9.140625" customWidth="1"/>
  </cols>
  <sheetData>
    <row r="1" spans="3:17" ht="15.75" thickBot="1" x14ac:dyDescent="0.3">
      <c r="D1" t="s">
        <v>13</v>
      </c>
      <c r="E1" s="50" t="s">
        <v>0</v>
      </c>
      <c r="F1" s="50"/>
      <c r="G1" s="50"/>
      <c r="H1" s="50"/>
      <c r="I1" s="50"/>
      <c r="J1" s="50"/>
      <c r="K1" s="50"/>
      <c r="L1" s="50"/>
      <c r="M1" s="50"/>
      <c r="Q1" t="s">
        <v>279</v>
      </c>
    </row>
    <row r="2" spans="3:17" ht="15.75" thickBot="1" x14ac:dyDescent="0.3">
      <c r="C2" t="s">
        <v>275</v>
      </c>
      <c r="D2" s="25">
        <f>VLOOKUP(E2,Sheet4!A1:B145,2,FALSE)</f>
        <v>204</v>
      </c>
      <c r="E2" s="54" t="s">
        <v>185</v>
      </c>
      <c r="F2" s="55"/>
      <c r="G2" s="55"/>
      <c r="H2" s="55"/>
      <c r="I2" s="55"/>
      <c r="J2" s="55"/>
      <c r="K2" s="55"/>
      <c r="L2" s="55"/>
      <c r="M2" s="56"/>
      <c r="N2" s="29" t="s">
        <v>293</v>
      </c>
      <c r="O2" s="29" t="s">
        <v>294</v>
      </c>
      <c r="P2" s="29" t="s">
        <v>295</v>
      </c>
      <c r="Q2" s="29" t="s">
        <v>280</v>
      </c>
    </row>
    <row r="3" spans="3:17" ht="15.75" thickBot="1" x14ac:dyDescent="0.3">
      <c r="C3" t="s">
        <v>5</v>
      </c>
      <c r="D3" s="26" t="s">
        <v>43</v>
      </c>
      <c r="E3" s="51" t="s">
        <v>282</v>
      </c>
      <c r="F3" s="42"/>
      <c r="G3" s="42"/>
      <c r="H3" s="42"/>
      <c r="I3" s="42"/>
      <c r="J3" s="42"/>
      <c r="K3" s="42"/>
      <c r="L3" s="42"/>
      <c r="M3" s="43"/>
      <c r="N3" s="29">
        <v>6500</v>
      </c>
      <c r="O3" s="29">
        <v>12767</v>
      </c>
      <c r="P3" s="29">
        <v>10222</v>
      </c>
      <c r="Q3" s="30">
        <f>P3/O3</f>
        <v>0.80065794626772147</v>
      </c>
    </row>
    <row r="4" spans="3:17" ht="15.75" thickBot="1" x14ac:dyDescent="0.3">
      <c r="C4" t="s">
        <v>11</v>
      </c>
      <c r="D4" s="51" t="s">
        <v>299</v>
      </c>
      <c r="E4" s="52"/>
      <c r="F4" s="52"/>
      <c r="G4" s="53"/>
    </row>
    <row r="6" spans="3:17" ht="15.75" thickBot="1" x14ac:dyDescent="0.3">
      <c r="C6" s="57" t="s">
        <v>8</v>
      </c>
      <c r="D6" s="57"/>
      <c r="E6" s="57"/>
      <c r="F6" s="57"/>
      <c r="G6" s="57"/>
    </row>
    <row r="7" spans="3:17" x14ac:dyDescent="0.25">
      <c r="C7" s="35" t="s">
        <v>290</v>
      </c>
      <c r="D7" s="36"/>
      <c r="E7" s="36"/>
      <c r="F7" s="36"/>
      <c r="G7" s="37"/>
    </row>
    <row r="8" spans="3:17" x14ac:dyDescent="0.25">
      <c r="C8" s="58"/>
      <c r="D8" s="59"/>
      <c r="E8" s="59"/>
      <c r="F8" s="59"/>
      <c r="G8" s="60"/>
    </row>
    <row r="9" spans="3:17" x14ac:dyDescent="0.25">
      <c r="C9" s="58"/>
      <c r="D9" s="59"/>
      <c r="E9" s="59"/>
      <c r="F9" s="59"/>
      <c r="G9" s="60"/>
    </row>
    <row r="10" spans="3:17" x14ac:dyDescent="0.25">
      <c r="C10" s="58"/>
      <c r="D10" s="59"/>
      <c r="E10" s="59"/>
      <c r="F10" s="59"/>
      <c r="G10" s="60"/>
    </row>
    <row r="11" spans="3:17" x14ac:dyDescent="0.25">
      <c r="C11" s="58"/>
      <c r="D11" s="59"/>
      <c r="E11" s="59"/>
      <c r="F11" s="59"/>
      <c r="G11" s="60"/>
    </row>
    <row r="12" spans="3:17" x14ac:dyDescent="0.25">
      <c r="C12" s="58"/>
      <c r="D12" s="59"/>
      <c r="E12" s="59"/>
      <c r="F12" s="59"/>
      <c r="G12" s="60"/>
    </row>
    <row r="13" spans="3:17" x14ac:dyDescent="0.25">
      <c r="C13" s="58"/>
      <c r="D13" s="59"/>
      <c r="E13" s="59"/>
      <c r="F13" s="59"/>
      <c r="G13" s="60"/>
    </row>
    <row r="14" spans="3:17" x14ac:dyDescent="0.25">
      <c r="C14" s="58"/>
      <c r="D14" s="59"/>
      <c r="E14" s="59"/>
      <c r="F14" s="59"/>
      <c r="G14" s="60"/>
    </row>
    <row r="15" spans="3:17" x14ac:dyDescent="0.25">
      <c r="C15" s="58"/>
      <c r="D15" s="59"/>
      <c r="E15" s="59"/>
      <c r="F15" s="59"/>
      <c r="G15" s="60"/>
    </row>
    <row r="16" spans="3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x14ac:dyDescent="0.25">
      <c r="C20" s="58"/>
      <c r="D20" s="59"/>
      <c r="E20" s="59"/>
      <c r="F20" s="59"/>
      <c r="G20" s="60"/>
    </row>
    <row r="21" spans="3:14" x14ac:dyDescent="0.25">
      <c r="C21" s="58"/>
      <c r="D21" s="59"/>
      <c r="E21" s="59"/>
      <c r="F21" s="59"/>
      <c r="G21" s="60"/>
    </row>
    <row r="22" spans="3:14" x14ac:dyDescent="0.25">
      <c r="C22" s="58"/>
      <c r="D22" s="59"/>
      <c r="E22" s="59"/>
      <c r="F22" s="59"/>
      <c r="G22" s="60"/>
    </row>
    <row r="23" spans="3:14" x14ac:dyDescent="0.25">
      <c r="C23" s="58"/>
      <c r="D23" s="59"/>
      <c r="E23" s="59"/>
      <c r="F23" s="59"/>
      <c r="G23" s="60"/>
    </row>
    <row r="24" spans="3:14" x14ac:dyDescent="0.25">
      <c r="C24" s="58"/>
      <c r="D24" s="59"/>
      <c r="E24" s="59"/>
      <c r="F24" s="59"/>
      <c r="G24" s="60"/>
    </row>
    <row r="25" spans="3:14" ht="15.75" thickBot="1" x14ac:dyDescent="0.3">
      <c r="C25" s="38"/>
      <c r="D25" s="39"/>
      <c r="E25" s="39"/>
      <c r="F25" s="39"/>
      <c r="G25" s="40"/>
    </row>
    <row r="26" spans="3:14" ht="15.75" thickBot="1" x14ac:dyDescent="0.3"/>
    <row r="27" spans="3:14" ht="24.75" customHeight="1" thickBot="1" x14ac:dyDescent="0.3">
      <c r="C27" s="11" t="s">
        <v>9</v>
      </c>
      <c r="D27" s="41" t="s">
        <v>283</v>
      </c>
      <c r="E27" s="42"/>
      <c r="F27" s="42"/>
      <c r="G27" s="43"/>
    </row>
    <row r="28" spans="3:14" ht="15.75" thickBot="1" x14ac:dyDescent="0.3">
      <c r="C28" s="44" t="s">
        <v>1</v>
      </c>
      <c r="D28" s="44" t="s">
        <v>2</v>
      </c>
      <c r="E28" s="10" t="s">
        <v>3</v>
      </c>
      <c r="F28" s="10" t="s">
        <v>4</v>
      </c>
      <c r="G28" s="44" t="s">
        <v>298</v>
      </c>
      <c r="H28" s="33" t="s">
        <v>15</v>
      </c>
      <c r="I28" s="34"/>
      <c r="J28" s="34"/>
      <c r="K28" s="34"/>
      <c r="L28" s="34"/>
      <c r="M28" s="34"/>
      <c r="N28" s="34"/>
    </row>
    <row r="29" spans="3:14" ht="15.75" thickBot="1" x14ac:dyDescent="0.3">
      <c r="C29" s="45"/>
      <c r="D29" s="45"/>
      <c r="E29" s="1" t="s">
        <v>296</v>
      </c>
      <c r="F29" s="1" t="s">
        <v>297</v>
      </c>
      <c r="G29" s="49"/>
      <c r="H29" s="35"/>
      <c r="I29" s="36"/>
      <c r="J29" s="36"/>
      <c r="K29" s="36"/>
      <c r="L29" s="36"/>
      <c r="M29" s="36"/>
      <c r="N29" s="37"/>
    </row>
    <row r="30" spans="3:14" ht="26.25" thickBot="1" x14ac:dyDescent="0.3">
      <c r="C30" s="14" t="s">
        <v>284</v>
      </c>
      <c r="D30" s="2" t="s">
        <v>281</v>
      </c>
      <c r="E30" s="3">
        <v>73</v>
      </c>
      <c r="F30" s="3" t="s">
        <v>285</v>
      </c>
      <c r="G30" s="13">
        <v>73.5</v>
      </c>
      <c r="H30" s="38"/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8" t="s">
        <v>12</v>
      </c>
      <c r="D31" s="46" t="s">
        <v>291</v>
      </c>
      <c r="E31" s="47"/>
      <c r="F31" s="47"/>
      <c r="G31" s="48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2" t="s">
        <v>9</v>
      </c>
      <c r="D33" s="41"/>
      <c r="E33" s="42"/>
      <c r="F33" s="42"/>
      <c r="G33" s="43"/>
    </row>
    <row r="34" spans="3:14" ht="15.75" customHeight="1" thickBot="1" x14ac:dyDescent="0.3">
      <c r="C34" s="44" t="s">
        <v>1</v>
      </c>
      <c r="D34" s="44" t="s">
        <v>2</v>
      </c>
      <c r="E34" s="10" t="s">
        <v>3</v>
      </c>
      <c r="F34" s="10" t="s">
        <v>4</v>
      </c>
      <c r="G34" s="44" t="s">
        <v>298</v>
      </c>
      <c r="H34" s="33" t="s">
        <v>15</v>
      </c>
      <c r="I34" s="34"/>
      <c r="J34" s="34"/>
      <c r="K34" s="34"/>
      <c r="L34" s="34"/>
      <c r="M34" s="34"/>
      <c r="N34" s="34"/>
    </row>
    <row r="35" spans="3:14" ht="15.75" thickBot="1" x14ac:dyDescent="0.3">
      <c r="C35" s="45"/>
      <c r="D35" s="45"/>
      <c r="E35" s="1" t="s">
        <v>296</v>
      </c>
      <c r="F35" s="1" t="s">
        <v>297</v>
      </c>
      <c r="G35" s="49"/>
      <c r="H35" s="35"/>
      <c r="I35" s="36"/>
      <c r="J35" s="36"/>
      <c r="K35" s="36"/>
      <c r="L35" s="36"/>
      <c r="M35" s="36"/>
      <c r="N35" s="37"/>
    </row>
    <row r="36" spans="3:14" ht="15.75" thickBot="1" x14ac:dyDescent="0.3">
      <c r="C36" s="14"/>
      <c r="D36" s="2"/>
      <c r="E36" s="31"/>
      <c r="F36" s="31"/>
      <c r="G36" s="15"/>
      <c r="H36" s="38"/>
      <c r="I36" s="39"/>
      <c r="J36" s="39"/>
      <c r="K36" s="39"/>
      <c r="L36" s="39"/>
      <c r="M36" s="39"/>
      <c r="N36" s="40"/>
    </row>
    <row r="37" spans="3:14" ht="28.5" customHeight="1" thickBot="1" x14ac:dyDescent="0.3">
      <c r="C37" s="8" t="s">
        <v>12</v>
      </c>
      <c r="D37" s="46"/>
      <c r="E37" s="47"/>
      <c r="F37" s="47"/>
      <c r="G37" s="48"/>
    </row>
    <row r="38" spans="3:14" ht="30.75" customHeight="1" thickBot="1" x14ac:dyDescent="0.3">
      <c r="C38" s="4"/>
      <c r="D38" s="5"/>
      <c r="E38" s="6"/>
      <c r="F38" s="6"/>
      <c r="G38" s="6"/>
    </row>
    <row r="39" spans="3:14" ht="15.75" thickBot="1" x14ac:dyDescent="0.3">
      <c r="C39" s="12" t="s">
        <v>9</v>
      </c>
      <c r="D39" s="41"/>
      <c r="E39" s="42"/>
      <c r="F39" s="42"/>
      <c r="G39" s="43"/>
    </row>
    <row r="40" spans="3:14" ht="15.75" customHeight="1" thickBot="1" x14ac:dyDescent="0.3">
      <c r="C40" s="44" t="s">
        <v>1</v>
      </c>
      <c r="D40" s="44" t="s">
        <v>2</v>
      </c>
      <c r="E40" s="10" t="s">
        <v>3</v>
      </c>
      <c r="F40" s="10" t="s">
        <v>4</v>
      </c>
      <c r="G40" s="44" t="s">
        <v>298</v>
      </c>
      <c r="H40" s="33" t="s">
        <v>15</v>
      </c>
      <c r="I40" s="34"/>
      <c r="J40" s="34"/>
      <c r="K40" s="34"/>
      <c r="L40" s="34"/>
      <c r="M40" s="34"/>
      <c r="N40" s="34"/>
    </row>
    <row r="41" spans="3:14" ht="15.75" thickBot="1" x14ac:dyDescent="0.3">
      <c r="C41" s="45"/>
      <c r="D41" s="45"/>
      <c r="E41" s="1" t="s">
        <v>296</v>
      </c>
      <c r="F41" s="1" t="s">
        <v>297</v>
      </c>
      <c r="G41" s="49"/>
      <c r="H41" s="35"/>
      <c r="I41" s="36"/>
      <c r="J41" s="36"/>
      <c r="K41" s="36"/>
      <c r="L41" s="36"/>
      <c r="M41" s="36"/>
      <c r="N41" s="37"/>
    </row>
    <row r="42" spans="3:14" ht="15.75" thickBot="1" x14ac:dyDescent="0.3">
      <c r="C42" s="14"/>
      <c r="D42" s="2"/>
      <c r="E42" s="32"/>
      <c r="F42" s="32"/>
      <c r="G42" s="15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8" t="s">
        <v>12</v>
      </c>
      <c r="D43" s="46"/>
      <c r="E43" s="47"/>
      <c r="F43" s="47"/>
      <c r="G43" s="48"/>
    </row>
    <row r="45" spans="3:14" ht="15.75" thickBot="1" x14ac:dyDescent="0.3"/>
    <row r="46" spans="3:14" ht="15.75" thickBot="1" x14ac:dyDescent="0.3">
      <c r="C46" s="12" t="s">
        <v>9</v>
      </c>
      <c r="D46" s="41"/>
      <c r="E46" s="42"/>
      <c r="F46" s="42"/>
      <c r="G46" s="43"/>
    </row>
    <row r="47" spans="3:14" ht="15.75" thickBot="1" x14ac:dyDescent="0.3">
      <c r="C47" s="44" t="s">
        <v>1</v>
      </c>
      <c r="D47" s="44" t="s">
        <v>2</v>
      </c>
      <c r="E47" s="10" t="s">
        <v>3</v>
      </c>
      <c r="F47" s="10" t="s">
        <v>4</v>
      </c>
      <c r="G47" s="44" t="s">
        <v>278</v>
      </c>
      <c r="H47" s="33" t="s">
        <v>15</v>
      </c>
      <c r="I47" s="34"/>
      <c r="J47" s="34"/>
      <c r="K47" s="34"/>
      <c r="L47" s="34"/>
      <c r="M47" s="34"/>
      <c r="N47" s="34"/>
    </row>
    <row r="48" spans="3:14" ht="15.75" thickBot="1" x14ac:dyDescent="0.3">
      <c r="C48" s="45"/>
      <c r="D48" s="45"/>
      <c r="E48" s="1" t="s">
        <v>276</v>
      </c>
      <c r="F48" s="1" t="s">
        <v>277</v>
      </c>
      <c r="G48" s="45"/>
      <c r="H48" s="35"/>
      <c r="I48" s="36"/>
      <c r="J48" s="36"/>
      <c r="K48" s="36"/>
      <c r="L48" s="36"/>
      <c r="M48" s="36"/>
      <c r="N48" s="37"/>
    </row>
    <row r="49" spans="3:14" ht="15.75" thickBot="1" x14ac:dyDescent="0.3">
      <c r="C49" s="14"/>
      <c r="D49" s="2"/>
      <c r="E49" s="31"/>
      <c r="F49" s="31"/>
      <c r="G49" s="15"/>
      <c r="H49" s="38"/>
      <c r="I49" s="39"/>
      <c r="J49" s="39"/>
      <c r="K49" s="39"/>
      <c r="L49" s="39"/>
      <c r="M49" s="39"/>
      <c r="N49" s="40"/>
    </row>
    <row r="50" spans="3:14" ht="15.75" thickBot="1" x14ac:dyDescent="0.3">
      <c r="C50" s="8" t="s">
        <v>12</v>
      </c>
      <c r="D50" s="46"/>
      <c r="E50" s="47"/>
      <c r="F50" s="47"/>
      <c r="G50" s="48"/>
    </row>
  </sheetData>
  <mergeCells count="34">
    <mergeCell ref="D37:G37"/>
    <mergeCell ref="C28:C29"/>
    <mergeCell ref="D28:D29"/>
    <mergeCell ref="G28:G29"/>
    <mergeCell ref="C34:C35"/>
    <mergeCell ref="D34:D35"/>
    <mergeCell ref="G34:G35"/>
    <mergeCell ref="E1:M1"/>
    <mergeCell ref="H35:N36"/>
    <mergeCell ref="D4:G4"/>
    <mergeCell ref="E2:M2"/>
    <mergeCell ref="E3:M3"/>
    <mergeCell ref="H28:N28"/>
    <mergeCell ref="H29:N30"/>
    <mergeCell ref="H34:N34"/>
    <mergeCell ref="C6:G6"/>
    <mergeCell ref="C7:G25"/>
    <mergeCell ref="D27:G27"/>
    <mergeCell ref="D33:G33"/>
    <mergeCell ref="D31:G31"/>
    <mergeCell ref="C47:C48"/>
    <mergeCell ref="D47:D48"/>
    <mergeCell ref="G47:G48"/>
    <mergeCell ref="D50:G50"/>
    <mergeCell ref="D39:G39"/>
    <mergeCell ref="C40:C41"/>
    <mergeCell ref="D40:D41"/>
    <mergeCell ref="G40:G41"/>
    <mergeCell ref="D43:G43"/>
    <mergeCell ref="H40:N40"/>
    <mergeCell ref="H41:N42"/>
    <mergeCell ref="H47:N47"/>
    <mergeCell ref="H48:N49"/>
    <mergeCell ref="D46:G46"/>
  </mergeCells>
  <pageMargins left="0.7" right="0.7" top="0.75" bottom="0.75" header="0.3" footer="0.3"/>
  <pageSetup scale="46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abSelected="1" topLeftCell="B1" zoomScaleNormal="100" workbookViewId="0">
      <selection activeCell="O5" sqref="O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4" t="str">
        <f>+'програм 12'!$E$2</f>
        <v>БАЧ</v>
      </c>
      <c r="F2" s="65"/>
      <c r="G2" s="65"/>
      <c r="H2" s="65"/>
      <c r="I2" s="65"/>
      <c r="J2" s="65"/>
      <c r="K2" s="65"/>
      <c r="L2" s="65"/>
      <c r="M2" s="66"/>
      <c r="Q2" t="s">
        <v>279</v>
      </c>
    </row>
    <row r="3" spans="1:17" ht="15.75" thickBot="1" x14ac:dyDescent="0.3">
      <c r="C3" t="s">
        <v>5</v>
      </c>
      <c r="D3" s="28" t="s">
        <v>43</v>
      </c>
      <c r="E3" s="51" t="s">
        <v>282</v>
      </c>
      <c r="F3" s="42"/>
      <c r="G3" s="42"/>
      <c r="H3" s="42"/>
      <c r="I3" s="42"/>
      <c r="J3" s="42"/>
      <c r="K3" s="42"/>
      <c r="L3" s="42"/>
      <c r="M3" s="43"/>
      <c r="N3" s="29" t="s">
        <v>293</v>
      </c>
      <c r="O3" s="29" t="s">
        <v>294</v>
      </c>
      <c r="P3" s="29" t="s">
        <v>295</v>
      </c>
      <c r="Q3" s="29" t="s">
        <v>280</v>
      </c>
    </row>
    <row r="4" spans="1:17" ht="15.75" thickBot="1" x14ac:dyDescent="0.3">
      <c r="A4" s="16" t="str">
        <f>CONCATENATE(D3,"-",D4)</f>
        <v>1801-0001</v>
      </c>
      <c r="C4" t="s">
        <v>100</v>
      </c>
      <c r="D4" s="28" t="s">
        <v>50</v>
      </c>
      <c r="E4" s="51" t="s">
        <v>267</v>
      </c>
      <c r="F4" s="42"/>
      <c r="G4" s="42"/>
      <c r="H4" s="42"/>
      <c r="I4" s="42"/>
      <c r="J4" s="42"/>
      <c r="K4" s="42"/>
      <c r="L4" s="42"/>
      <c r="M4" s="43"/>
      <c r="N4" s="29">
        <v>6500</v>
      </c>
      <c r="O4" s="29">
        <v>12667</v>
      </c>
      <c r="P4" s="29">
        <v>10222</v>
      </c>
      <c r="Q4" s="30">
        <f>P4/O4</f>
        <v>0.80697876371674426</v>
      </c>
    </row>
    <row r="5" spans="1:17" ht="15.75" thickBot="1" x14ac:dyDescent="0.3">
      <c r="C5" t="s">
        <v>11</v>
      </c>
      <c r="D5" s="61" t="s">
        <v>300</v>
      </c>
      <c r="E5" s="62"/>
      <c r="F5" s="62"/>
      <c r="G5" s="63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35" t="s">
        <v>292</v>
      </c>
      <c r="D8" s="36"/>
      <c r="E8" s="36"/>
      <c r="F8" s="36"/>
      <c r="G8" s="37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286</v>
      </c>
      <c r="E28" s="68"/>
      <c r="F28" s="68"/>
      <c r="G28" s="69"/>
    </row>
    <row r="29" spans="3:14" ht="15.75" customHeight="1" thickBot="1" x14ac:dyDescent="0.3">
      <c r="C29" s="44" t="s">
        <v>1</v>
      </c>
      <c r="D29" s="44" t="s">
        <v>2</v>
      </c>
      <c r="E29" s="10" t="s">
        <v>3</v>
      </c>
      <c r="F29" s="10" t="s">
        <v>4</v>
      </c>
      <c r="G29" s="44" t="s">
        <v>298</v>
      </c>
      <c r="H29" s="33" t="s">
        <v>15</v>
      </c>
      <c r="I29" s="34"/>
      <c r="J29" s="34"/>
      <c r="K29" s="34"/>
      <c r="L29" s="34"/>
      <c r="M29" s="34"/>
      <c r="N29" s="34"/>
    </row>
    <row r="30" spans="3:14" ht="15.75" thickBot="1" x14ac:dyDescent="0.3">
      <c r="C30" s="45"/>
      <c r="D30" s="45"/>
      <c r="E30" s="1" t="s">
        <v>296</v>
      </c>
      <c r="F30" s="1" t="s">
        <v>297</v>
      </c>
      <c r="G30" s="49"/>
      <c r="H30" s="35"/>
      <c r="I30" s="36"/>
      <c r="J30" s="36"/>
      <c r="K30" s="36"/>
      <c r="L30" s="36"/>
      <c r="M30" s="36"/>
      <c r="N30" s="37"/>
    </row>
    <row r="31" spans="3:14" ht="26.25" thickBot="1" x14ac:dyDescent="0.3">
      <c r="C31" s="14" t="s">
        <v>302</v>
      </c>
      <c r="D31" s="2" t="s">
        <v>281</v>
      </c>
      <c r="E31" s="3">
        <v>1</v>
      </c>
      <c r="F31" s="3">
        <v>1</v>
      </c>
      <c r="G31" s="3">
        <v>1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46" t="s">
        <v>301</v>
      </c>
      <c r="E32" s="47"/>
      <c r="F32" s="47"/>
      <c r="G32" s="4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 t="s">
        <v>286</v>
      </c>
      <c r="E34" s="68"/>
      <c r="F34" s="68"/>
      <c r="G34" s="69"/>
    </row>
    <row r="35" spans="3:14" ht="15.75" customHeight="1" thickBot="1" x14ac:dyDescent="0.3">
      <c r="C35" s="44" t="s">
        <v>1</v>
      </c>
      <c r="D35" s="44" t="s">
        <v>2</v>
      </c>
      <c r="E35" s="10" t="s">
        <v>3</v>
      </c>
      <c r="F35" s="10" t="s">
        <v>4</v>
      </c>
      <c r="G35" s="44" t="s">
        <v>298</v>
      </c>
      <c r="H35" s="33" t="s">
        <v>15</v>
      </c>
      <c r="I35" s="34"/>
      <c r="J35" s="34"/>
      <c r="K35" s="34"/>
      <c r="L35" s="34"/>
      <c r="M35" s="34"/>
      <c r="N35" s="34"/>
    </row>
    <row r="36" spans="3:14" ht="15.75" thickBot="1" x14ac:dyDescent="0.3">
      <c r="C36" s="45"/>
      <c r="D36" s="45"/>
      <c r="E36" s="1" t="s">
        <v>296</v>
      </c>
      <c r="F36" s="1" t="s">
        <v>297</v>
      </c>
      <c r="G36" s="49"/>
      <c r="H36" s="35"/>
      <c r="I36" s="36"/>
      <c r="J36" s="36"/>
      <c r="K36" s="36"/>
      <c r="L36" s="36"/>
      <c r="M36" s="36"/>
      <c r="N36" s="37"/>
    </row>
    <row r="37" spans="3:14" ht="26.25" thickBot="1" x14ac:dyDescent="0.3">
      <c r="C37" s="14" t="s">
        <v>287</v>
      </c>
      <c r="D37" s="2" t="s">
        <v>281</v>
      </c>
      <c r="E37" s="3">
        <v>14</v>
      </c>
      <c r="F37" s="3">
        <v>14</v>
      </c>
      <c r="G37" s="3">
        <v>14</v>
      </c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46" t="s">
        <v>291</v>
      </c>
      <c r="E38" s="47"/>
      <c r="F38" s="47"/>
      <c r="G38" s="4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44" t="s">
        <v>1</v>
      </c>
      <c r="D41" s="44" t="s">
        <v>2</v>
      </c>
      <c r="E41" s="10" t="s">
        <v>3</v>
      </c>
      <c r="F41" s="10" t="s">
        <v>4</v>
      </c>
      <c r="G41" s="44" t="s">
        <v>298</v>
      </c>
      <c r="H41" s="33" t="s">
        <v>15</v>
      </c>
      <c r="I41" s="34"/>
      <c r="J41" s="34"/>
      <c r="K41" s="34"/>
      <c r="L41" s="34"/>
      <c r="M41" s="34"/>
      <c r="N41" s="34"/>
    </row>
    <row r="42" spans="3:14" ht="15.75" thickBot="1" x14ac:dyDescent="0.3">
      <c r="C42" s="45"/>
      <c r="D42" s="45"/>
      <c r="E42" s="1" t="s">
        <v>296</v>
      </c>
      <c r="F42" s="1" t="s">
        <v>297</v>
      </c>
      <c r="G42" s="49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4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46"/>
      <c r="E44" s="47"/>
      <c r="F44" s="47"/>
      <c r="G44" s="48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O4" sqref="O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4" t="str">
        <f>+'програм 12'!$E$2</f>
        <v>БАЧ</v>
      </c>
      <c r="F2" s="65"/>
      <c r="G2" s="65"/>
      <c r="H2" s="65"/>
      <c r="I2" s="65"/>
      <c r="J2" s="65"/>
      <c r="K2" s="65"/>
      <c r="L2" s="65"/>
      <c r="M2" s="66"/>
      <c r="Q2" t="s">
        <v>279</v>
      </c>
    </row>
    <row r="3" spans="1:17" ht="15.75" thickBot="1" x14ac:dyDescent="0.3">
      <c r="C3" t="s">
        <v>5</v>
      </c>
      <c r="D3" s="28" t="s">
        <v>43</v>
      </c>
      <c r="E3" s="51" t="s">
        <v>28</v>
      </c>
      <c r="F3" s="42"/>
      <c r="G3" s="42"/>
      <c r="H3" s="42"/>
      <c r="I3" s="42"/>
      <c r="J3" s="42"/>
      <c r="K3" s="42"/>
      <c r="L3" s="42"/>
      <c r="M3" s="43"/>
      <c r="N3" s="29" t="s">
        <v>293</v>
      </c>
      <c r="O3" s="29" t="s">
        <v>294</v>
      </c>
      <c r="P3" s="29" t="s">
        <v>295</v>
      </c>
      <c r="Q3" s="29" t="s">
        <v>280</v>
      </c>
    </row>
    <row r="4" spans="1:17" ht="15.75" thickBot="1" x14ac:dyDescent="0.3">
      <c r="A4" s="16" t="str">
        <f>CONCATENATE(D3,"-",D4)</f>
        <v>1801-0002</v>
      </c>
      <c r="C4" t="s">
        <v>100</v>
      </c>
      <c r="D4" s="28" t="s">
        <v>51</v>
      </c>
      <c r="E4" s="51" t="s">
        <v>288</v>
      </c>
      <c r="F4" s="42"/>
      <c r="G4" s="42"/>
      <c r="H4" s="42"/>
      <c r="I4" s="42"/>
      <c r="J4" s="42"/>
      <c r="K4" s="42"/>
      <c r="L4" s="42"/>
      <c r="M4" s="43"/>
      <c r="N4" s="29">
        <v>0</v>
      </c>
      <c r="O4" s="29">
        <v>100</v>
      </c>
      <c r="P4" s="29">
        <v>0</v>
      </c>
      <c r="Q4" s="30">
        <f>P4/O4</f>
        <v>0</v>
      </c>
    </row>
    <row r="5" spans="1:17" ht="15.75" thickBot="1" x14ac:dyDescent="0.3">
      <c r="C5" t="s">
        <v>11</v>
      </c>
      <c r="D5" s="61" t="s">
        <v>289</v>
      </c>
      <c r="E5" s="62"/>
      <c r="F5" s="62"/>
      <c r="G5" s="63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35" t="s">
        <v>303</v>
      </c>
      <c r="D8" s="36"/>
      <c r="E8" s="36"/>
      <c r="F8" s="36"/>
      <c r="G8" s="37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304</v>
      </c>
      <c r="E28" s="68"/>
      <c r="F28" s="68"/>
      <c r="G28" s="69"/>
    </row>
    <row r="29" spans="3:14" ht="15.75" customHeight="1" thickBot="1" x14ac:dyDescent="0.3">
      <c r="C29" s="44" t="s">
        <v>1</v>
      </c>
      <c r="D29" s="44" t="s">
        <v>2</v>
      </c>
      <c r="E29" s="10" t="s">
        <v>3</v>
      </c>
      <c r="F29" s="10" t="s">
        <v>4</v>
      </c>
      <c r="G29" s="44" t="s">
        <v>298</v>
      </c>
      <c r="H29" s="33" t="s">
        <v>15</v>
      </c>
      <c r="I29" s="34"/>
      <c r="J29" s="34"/>
      <c r="K29" s="34"/>
      <c r="L29" s="34"/>
      <c r="M29" s="34"/>
      <c r="N29" s="34"/>
    </row>
    <row r="30" spans="3:14" ht="15.75" thickBot="1" x14ac:dyDescent="0.3">
      <c r="C30" s="45"/>
      <c r="D30" s="45"/>
      <c r="E30" s="1" t="s">
        <v>296</v>
      </c>
      <c r="F30" s="1" t="s">
        <v>297</v>
      </c>
      <c r="G30" s="49"/>
      <c r="H30" s="35" t="s">
        <v>307</v>
      </c>
      <c r="I30" s="36"/>
      <c r="J30" s="36"/>
      <c r="K30" s="36"/>
      <c r="L30" s="36"/>
      <c r="M30" s="36"/>
      <c r="N30" s="37"/>
    </row>
    <row r="31" spans="3:14" ht="15.75" thickBot="1" x14ac:dyDescent="0.3">
      <c r="C31" s="14" t="s">
        <v>305</v>
      </c>
      <c r="D31" s="2" t="s">
        <v>306</v>
      </c>
      <c r="E31" s="3">
        <v>100000</v>
      </c>
      <c r="F31" s="3">
        <v>100000</v>
      </c>
      <c r="G31" s="3">
        <v>0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46"/>
      <c r="E32" s="47"/>
      <c r="F32" s="47"/>
      <c r="G32" s="4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44" t="s">
        <v>1</v>
      </c>
      <c r="D35" s="44" t="s">
        <v>2</v>
      </c>
      <c r="E35" s="10" t="s">
        <v>3</v>
      </c>
      <c r="F35" s="10" t="s">
        <v>4</v>
      </c>
      <c r="G35" s="44" t="s">
        <v>298</v>
      </c>
      <c r="H35" s="33" t="s">
        <v>15</v>
      </c>
      <c r="I35" s="34"/>
      <c r="J35" s="34"/>
      <c r="K35" s="34"/>
      <c r="L35" s="34"/>
      <c r="M35" s="34"/>
      <c r="N35" s="34"/>
    </row>
    <row r="36" spans="3:14" ht="15.75" thickBot="1" x14ac:dyDescent="0.3">
      <c r="C36" s="45"/>
      <c r="D36" s="45"/>
      <c r="E36" s="1" t="s">
        <v>296</v>
      </c>
      <c r="F36" s="1" t="s">
        <v>297</v>
      </c>
      <c r="G36" s="49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4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46"/>
      <c r="E38" s="47"/>
      <c r="F38" s="47"/>
      <c r="G38" s="4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44" t="s">
        <v>1</v>
      </c>
      <c r="D41" s="44" t="s">
        <v>2</v>
      </c>
      <c r="E41" s="10" t="s">
        <v>3</v>
      </c>
      <c r="F41" s="10" t="s">
        <v>4</v>
      </c>
      <c r="G41" s="44" t="s">
        <v>298</v>
      </c>
      <c r="H41" s="33" t="s">
        <v>15</v>
      </c>
      <c r="I41" s="34"/>
      <c r="J41" s="34"/>
      <c r="K41" s="34"/>
      <c r="L41" s="34"/>
      <c r="M41" s="34"/>
      <c r="N41" s="34"/>
    </row>
    <row r="42" spans="3:14" ht="15.75" thickBot="1" x14ac:dyDescent="0.3">
      <c r="C42" s="45"/>
      <c r="D42" s="45"/>
      <c r="E42" s="1" t="s">
        <v>296</v>
      </c>
      <c r="F42" s="1" t="s">
        <v>297</v>
      </c>
      <c r="G42" s="49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4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46"/>
      <c r="E44" s="47"/>
      <c r="F44" s="47"/>
      <c r="G44" s="48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8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45"/>
  <sheetViews>
    <sheetView topLeftCell="A13" workbookViewId="0">
      <selection activeCell="F37" sqref="F37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12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2018-07-03T09:53:45Z</cp:lastPrinted>
  <dcterms:created xsi:type="dcterms:W3CDTF">2017-02-14T07:14:08Z</dcterms:created>
  <dcterms:modified xsi:type="dcterms:W3CDTF">2019-05-20T10:58:30Z</dcterms:modified>
</cp:coreProperties>
</file>