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32E5AA96-DE7E-430D-8414-9CAF25CA68C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ограм 17" sheetId="4" r:id="rId1"/>
    <sheet name="ПЈ 1" sheetId="16" r:id="rId2"/>
    <sheet name="ПЈ 2" sheetId="10" r:id="rId3"/>
    <sheet name="ПЈ 3" sheetId="15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16" l="1"/>
  <c r="A4" i="16"/>
  <c r="E2" i="16"/>
  <c r="D2" i="16"/>
  <c r="C2" i="16"/>
  <c r="Q4" i="15" l="1"/>
  <c r="A4" i="15"/>
  <c r="E2" i="15"/>
  <c r="D2" i="15"/>
  <c r="C2" i="15"/>
  <c r="Q4" i="10" l="1"/>
  <c r="P3" i="4"/>
  <c r="C2" i="10" l="1"/>
  <c r="C2" i="4" l="1"/>
  <c r="E2" i="10"/>
  <c r="D2" i="10" l="1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<sst xmlns="http://schemas.openxmlformats.org/spreadsheetml/2006/main" count="738" uniqueCount="309">
  <si>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</si>
  <si>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</si>
  <si>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</si>
  <si>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</si>
  <si>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</si>
  <si>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</si>
  <si>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</si>
  <si>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</si>
  <si>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</si>
  <si>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</si>
  <si>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</si>
  <si>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</si>
  <si>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</si>
  <si>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</si>
  <si>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</si>
  <si>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</si>
  <si>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</si>
  <si>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</si>
  <si>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</si>
  <si>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</si>
  <si>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</si>
  <si>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</si>
  <si>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</si>
  <si>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</si>
  <si>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</si>
  <si>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</si>
  <si>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</si>
  <si>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</si>
  <si>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</si>
  <si>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</si>
  <si>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</si>
  <si>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</si>
  <si>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</si>
  <si>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</si>
  <si>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</si>
  <si>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</si>
  <si>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</si>
  <si>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</si>
  <si>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</si>
  <si>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</si>
  <si>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</si>
  <si>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</si>
  <si>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</si>
  <si>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</si>
  <si>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</si>
  <si>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</si>
  <si>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</si>
  <si>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</si>
  <si>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</si>
  <si>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</si>
  <si>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</si>
  <si>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</si>
  <si>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</si>
  <si>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</si>
  <si>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</si>
  <si>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</si>
  <si>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</si>
  <si>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</si>
  <si>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</si>
  <si>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</si>
  <si>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</si>
  <si>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</si>
  <si>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</si>
  <si>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</si>
  <si>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</si>
  <si>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</si>
  <si>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</si>
  <si>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</si>
  <si>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</si>
  <si>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</si>
  <si>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</si>
  <si>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</si>
  <si>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</si>
  <si>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</si>
  <si>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</si>
  <si>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</si>
  <si>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</si>
  <si>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</si>
  <si>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</si>
  <si>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</si>
  <si>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</si>
  <si>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</si>
  <si>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</si>
  <si>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</si>
  <si>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</si>
  <si>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</si>
  <si>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</si>
  <si>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</si>
  <si>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</si>
  <si>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</si>
  <si>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</si>
  <si>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</si>
  <si>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</si>
  <si>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</si>
  <si>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</si>
  <si>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</si>
  <si>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</si>
  <si>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</si>
  <si>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</si>
  <si>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</si>
  <si>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</si>
  <si>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</si>
  <si>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</si>
  <si>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</si>
  <si>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</si>
  <si>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</si>
  <si>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</si>
  <si>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</si>
  <si>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</si>
  <si>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</si>
  <si>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</si>
  <si>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</si>
  <si>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</si>
  <si>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</si>
  <si>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</si>
  <si>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</si>
  <si>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</si>
  <si>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</si>
  <si>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</si>
  <si>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</si>
  <si>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</si>
  <si>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</si>
  <si>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</si>
  <si>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</si>
  <si>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</si>
  <si>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</si>
  <si>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</si>
  <si>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</si>
  <si>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</si>
  <si>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</si>
  <si>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</si>
  <si>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</si>
  <si>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</si>
  <si>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</si>
  <si>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</si>
  <si>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</si>
  <si>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</si>
  <si>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</si>
  <si>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</si>
  <si>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</si>
  <si>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</si>
  <si>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</si>
  <si>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</si>
  <si>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</si>
  <si>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</si>
  <si>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</si>
  <si>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</si>
  <si>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</si>
  <si>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</si>
  <si>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</si>
  <si>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</si>
  <si>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</si>
  <si>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</si>
  <si>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</si>
  <si>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</si>
  <si>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</si>
  <si>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</si>
  <si>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</si>
  <si>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</si>
  <si>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</si>
  <si>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</si>
  <si>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</si>
  <si>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</si>
  <si>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</si>
  <si>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</si>
  <si>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</si>
  <si>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</si>
  <si>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</si>
  <si>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</si>
  <si>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</si>
  <si>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</si>
  <si>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</si>
  <si>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</si>
  <si>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</si>
  <si>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</si>
  <si>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</si>
  <si>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</si>
  <si>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</si>
  <si>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</si>
  <si>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</si>
  <si>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</si>
  <si>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</si>
  <si>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</si>
  <si>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</si>
  <si>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</si>
  <si>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</si>
  <si>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</si>
  <si>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</si>
  <si>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</si>
  <si>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</si>
  <si>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</si>
  <si>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</si>
  <si>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</si>
  <si>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</si>
  <si>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</si>
  <si>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</si>
  <si>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</si>
  <si>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</si>
  <si>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</si>
  <si>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</si>
  <si>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</si>
  <si>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</si>
  <si>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</si>
  <si>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</si>
  <si>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</si>
  <si>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</si>
  <si>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</si>
  <si>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</si>
  <si>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</si>
  <si>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</si>
  <si>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</si>
  <si>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</si>
  <si>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</si>
  <si>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</si>
  <si>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</si>
  <si>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</si>
  <si>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</si>
  <si>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</si>
  <si>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</si>
  <si>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</si>
  <si>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</si>
  <si>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</si>
  <si>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</si>
  <si>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</si>
  <si>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</si>
  <si>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</si>
  <si>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</si>
  <si>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</si>
  <si>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</si>
  <si>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</si>
  <si>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</si>
  <si>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</si>
  <si>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</si>
  <si>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</si>
  <si>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</si>
  <si>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</si>
  <si>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</si>
  <si>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</si>
  <si>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</si>
  <si>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</si>
  <si>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</si>
  <si>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</si>
  <si>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</si>
  <si>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</si>
  <si>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</si>
  <si>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</si>
  <si>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</si>
  <si>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</si>
  <si>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</si>
  <si>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</si>
  <si>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</si>
  <si>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</si>
  <si>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</si>
  <si>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</si>
  <si>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</si>
  <si>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</si>
  <si>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</si>
  <si>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</si>
  <si>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</si>
  <si>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</si>
  <si>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</si>
  <si>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</si>
  <si>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</si>
  <si>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</si>
  <si>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</si>
  <si>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</si>
  <si>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</si>
  <si>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</si>
  <si>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</si>
  <si>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</si>
  <si>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</si>
  <si>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</si>
  <si>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</si>
  <si>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</si>
  <si>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</si>
  <si>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</si>
  <si>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</si>
  <si>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</si>
  <si>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Смањење потрошње енергије</t>
  </si>
  <si>
    <t>Укупно смањена потрошња ел.енергије</t>
  </si>
  <si>
    <t>%</t>
  </si>
  <si>
    <t>Рачуни за ел енергију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</si>
  <si>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</si>
  <si>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</si>
  <si>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</si>
  <si>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</si>
  <si>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</si>
  <si>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</si>
  <si>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Начелник ОУ</t>
  </si>
  <si>
    <t>02</t>
  </si>
  <si>
    <t>Реконструкција јавне расвете</t>
  </si>
  <si>
    <t>Путем овог пројекта планирана је реконструкција јавне расвете у радној зони у Бачу. Пројекат није реализован у 2018. години, његова имплементација ће бити у 2019. години.</t>
  </si>
  <si>
    <t>Пројекат није реализован у 2018. години</t>
  </si>
  <si>
    <t>Побољшање  енергетске ефикасности јавне расвете</t>
  </si>
  <si>
    <t>Број насеља општине обухваћен реконструкцијом јавне расвете</t>
  </si>
  <si>
    <t>број</t>
  </si>
  <si>
    <t>1</t>
  </si>
  <si>
    <t>03</t>
  </si>
  <si>
    <t>Увођење јавне расвете у радну зону Бач</t>
  </si>
  <si>
    <t>Побољшање пословног амбијента индустријске зоне Бач</t>
  </si>
  <si>
    <t>Површина која је осветљена</t>
  </si>
  <si>
    <t>100</t>
  </si>
  <si>
    <t>Путем овог пројекта планирана је реконструкција јавне расвете у Вајској.</t>
  </si>
  <si>
    <t>Увођење система ЛЕД јавне расвете у Општини Бач</t>
  </si>
  <si>
    <t>Пројекат је реализован у 2017. години, у 2018. години је преостало само плаћање</t>
  </si>
  <si>
    <t>Смањење расхода за електричну енергију</t>
  </si>
  <si>
    <t>Укупни расходи за набавку енергије смањење у %</t>
  </si>
  <si>
    <t>5</t>
  </si>
  <si>
    <t>Спровођење енергетске ефикасноти на територији општине Бач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</si>
</sst>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7">
    <xf numFmtId="0" fontId="0" fillId="0" borderId="0"/>
    <xf numFmtId="0" fontId="7" fillId="0" borderId="0" applyBorder="0"/>
    <xf numFmtId="0" fontId="14" fillId="0" borderId="0"/>
    <xf numFmtId="0" fontId="13" fillId="0" borderId="0"/>
    <xf numFmtId="0" fontId="2" fillId="0" borderId="0"/>
    <xf numFmtId="0" fontId="10" fillId="0" borderId="0"/>
    <xf numFmtId="0" fontId="1" fillId="0" borderId="0"/>
  </cellStyleXfs>
  <cellXfs count="74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49" fontId="0" fillId="0" borderId="0" xfId="0" applyNumberFormat="1"/>
    <xf numFmtId="0" fontId="5" fillId="0" borderId="1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3" fillId="0" borderId="1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2" fillId="0" borderId="0" xfId="4"/>
    <xf numFmtId="0" fontId="11" fillId="0" borderId="0" xfId="5" applyFont="1" applyAlignment="1">
      <alignment vertical="top"/>
    </xf>
    <xf numFmtId="0" fontId="12" fillId="0" borderId="0" xfId="5" applyFont="1" applyAlignment="1">
      <alignment vertical="top"/>
    </xf>
    <xf numFmtId="0" fontId="10" fillId="0" borderId="0" xfId="5"/>
    <xf numFmtId="0" fontId="11" fillId="0" borderId="0" xfId="5" quotePrefix="1" applyFont="1" applyAlignment="1">
      <alignment vertical="top"/>
    </xf>
    <xf numFmtId="0" fontId="11" fillId="0" borderId="0" xfId="5" applyFont="1" applyAlignment="1"/>
    <xf numFmtId="0" fontId="10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49" fontId="3" fillId="0" borderId="3" xfId="0" applyNumberFormat="1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7">
    <cellStyle name="Normal" xfId="0" builtinId="0"/>
    <cellStyle name="Normal 2" xfId="2" xr:uid="{00000000-0005-0000-0000-000001000000}"/>
    <cellStyle name="Normal 2 2" xfId="3" xr:uid="{00000000-0005-0000-0000-000002000000}"/>
    <cellStyle name="Normal 2 3" xfId="6" xr:uid="{00000000-0005-0000-0000-000003000000}"/>
    <cellStyle name="Normal 3" xfId="1" xr:uid="{00000000-0005-0000-0000-000004000000}"/>
    <cellStyle name="Normal 3 2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zoomScaleNormal="100" workbookViewId="0">
      <selection activeCell="B7" sqref="B7:F2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9" t="s">
        <v>0</v>
      </c>
      <c r="E1" s="39"/>
      <c r="F1" s="39"/>
      <c r="G1" s="39"/>
      <c r="H1" s="39"/>
      <c r="I1" s="39"/>
      <c r="J1" s="39"/>
      <c r="K1" s="39"/>
      <c r="L1" s="39"/>
      <c r="P1" t="s">
        <v>276</v>
      </c>
    </row>
    <row r="2" spans="2:16" ht="15.75" thickBot="1" x14ac:dyDescent="0.3">
      <c r="B2" t="s">
        <v>275</v>
      </c>
      <c r="C2" s="25">
        <f>VLOOKUP(D2,Sheet4!A1:B145,2,FALSE)</f>
        <v>204</v>
      </c>
      <c r="D2" s="49" t="s">
        <v>185</v>
      </c>
      <c r="E2" s="50"/>
      <c r="F2" s="50"/>
      <c r="G2" s="50"/>
      <c r="H2" s="50"/>
      <c r="I2" s="50"/>
      <c r="J2" s="50"/>
      <c r="K2" s="50"/>
      <c r="L2" s="51"/>
      <c r="M2" s="29" t="s">
        <v>282</v>
      </c>
      <c r="N2" s="29" t="s">
        <v>283</v>
      </c>
      <c r="O2" s="29" t="s">
        <v>284</v>
      </c>
      <c r="P2" s="29" t="s">
        <v>277</v>
      </c>
    </row>
    <row r="3" spans="2:16" ht="15.75" thickBot="1" x14ac:dyDescent="0.3">
      <c r="B3" t="s">
        <v>5</v>
      </c>
      <c r="C3" s="26" t="s">
        <v>48</v>
      </c>
      <c r="D3" s="46" t="s">
        <v>26</v>
      </c>
      <c r="E3" s="52"/>
      <c r="F3" s="52"/>
      <c r="G3" s="52"/>
      <c r="H3" s="52"/>
      <c r="I3" s="52"/>
      <c r="J3" s="52"/>
      <c r="K3" s="52"/>
      <c r="L3" s="53"/>
      <c r="M3" s="29">
        <v>10216</v>
      </c>
      <c r="N3" s="29">
        <v>20833</v>
      </c>
      <c r="O3" s="29">
        <v>7121</v>
      </c>
      <c r="P3" s="30">
        <f>O3/N3</f>
        <v>0.34181346901550425</v>
      </c>
    </row>
    <row r="4" spans="2:16" ht="15.75" thickBot="1" x14ac:dyDescent="0.3">
      <c r="B4" t="s">
        <v>11</v>
      </c>
      <c r="C4" s="46" t="s">
        <v>288</v>
      </c>
      <c r="D4" s="47"/>
      <c r="E4" s="47"/>
      <c r="F4" s="48"/>
    </row>
    <row r="6" spans="2:16" ht="15.75" thickBot="1" x14ac:dyDescent="0.3">
      <c r="B6" s="56" t="s">
        <v>8</v>
      </c>
      <c r="C6" s="56"/>
      <c r="D6" s="56"/>
      <c r="E6" s="56"/>
      <c r="F6" s="56"/>
    </row>
    <row r="7" spans="2:16" x14ac:dyDescent="0.25">
      <c r="B7" s="40" t="s">
        <v>308</v>
      </c>
      <c r="C7" s="41"/>
      <c r="D7" s="41"/>
      <c r="E7" s="41"/>
      <c r="F7" s="42"/>
    </row>
    <row r="8" spans="2:16" x14ac:dyDescent="0.25">
      <c r="B8" s="58"/>
      <c r="C8" s="59"/>
      <c r="D8" s="59"/>
      <c r="E8" s="59"/>
      <c r="F8" s="60"/>
    </row>
    <row r="9" spans="2:16" x14ac:dyDescent="0.25">
      <c r="B9" s="58"/>
      <c r="C9" s="59"/>
      <c r="D9" s="59"/>
      <c r="E9" s="59"/>
      <c r="F9" s="60"/>
    </row>
    <row r="10" spans="2:16" x14ac:dyDescent="0.25">
      <c r="B10" s="58"/>
      <c r="C10" s="59"/>
      <c r="D10" s="59"/>
      <c r="E10" s="59"/>
      <c r="F10" s="60"/>
    </row>
    <row r="11" spans="2:16" x14ac:dyDescent="0.25">
      <c r="B11" s="58"/>
      <c r="C11" s="59"/>
      <c r="D11" s="59"/>
      <c r="E11" s="59"/>
      <c r="F11" s="60"/>
    </row>
    <row r="12" spans="2:16" x14ac:dyDescent="0.25">
      <c r="B12" s="58"/>
      <c r="C12" s="59"/>
      <c r="D12" s="59"/>
      <c r="E12" s="59"/>
      <c r="F12" s="60"/>
    </row>
    <row r="13" spans="2:16" x14ac:dyDescent="0.25">
      <c r="B13" s="58"/>
      <c r="C13" s="59"/>
      <c r="D13" s="59"/>
      <c r="E13" s="59"/>
      <c r="F13" s="60"/>
    </row>
    <row r="14" spans="2:16" x14ac:dyDescent="0.25">
      <c r="B14" s="58"/>
      <c r="C14" s="59"/>
      <c r="D14" s="59"/>
      <c r="E14" s="59"/>
      <c r="F14" s="60"/>
    </row>
    <row r="15" spans="2:16" x14ac:dyDescent="0.25">
      <c r="B15" s="58"/>
      <c r="C15" s="59"/>
      <c r="D15" s="59"/>
      <c r="E15" s="59"/>
      <c r="F15" s="60"/>
    </row>
    <row r="16" spans="2:16" x14ac:dyDescent="0.25">
      <c r="B16" s="58"/>
      <c r="C16" s="59"/>
      <c r="D16" s="59"/>
      <c r="E16" s="59"/>
      <c r="F16" s="60"/>
    </row>
    <row r="17" spans="2:13" x14ac:dyDescent="0.25">
      <c r="B17" s="58"/>
      <c r="C17" s="59"/>
      <c r="D17" s="59"/>
      <c r="E17" s="59"/>
      <c r="F17" s="60"/>
    </row>
    <row r="18" spans="2:13" x14ac:dyDescent="0.25">
      <c r="B18" s="58"/>
      <c r="C18" s="59"/>
      <c r="D18" s="59"/>
      <c r="E18" s="59"/>
      <c r="F18" s="60"/>
    </row>
    <row r="19" spans="2:13" x14ac:dyDescent="0.25">
      <c r="B19" s="58"/>
      <c r="C19" s="59"/>
      <c r="D19" s="59"/>
      <c r="E19" s="59"/>
      <c r="F19" s="60"/>
    </row>
    <row r="20" spans="2:13" x14ac:dyDescent="0.25">
      <c r="B20" s="58"/>
      <c r="C20" s="59"/>
      <c r="D20" s="59"/>
      <c r="E20" s="59"/>
      <c r="F20" s="60"/>
    </row>
    <row r="21" spans="2:13" x14ac:dyDescent="0.25">
      <c r="B21" s="58"/>
      <c r="C21" s="59"/>
      <c r="D21" s="59"/>
      <c r="E21" s="59"/>
      <c r="F21" s="60"/>
    </row>
    <row r="22" spans="2:13" x14ac:dyDescent="0.25">
      <c r="B22" s="58"/>
      <c r="C22" s="59"/>
      <c r="D22" s="59"/>
      <c r="E22" s="59"/>
      <c r="F22" s="60"/>
    </row>
    <row r="23" spans="2:13" x14ac:dyDescent="0.25">
      <c r="B23" s="58"/>
      <c r="C23" s="59"/>
      <c r="D23" s="59"/>
      <c r="E23" s="59"/>
      <c r="F23" s="60"/>
    </row>
    <row r="24" spans="2:13" x14ac:dyDescent="0.25">
      <c r="B24" s="58"/>
      <c r="C24" s="59"/>
      <c r="D24" s="59"/>
      <c r="E24" s="59"/>
      <c r="F24" s="60"/>
    </row>
    <row r="25" spans="2:13" ht="15.75" thickBot="1" x14ac:dyDescent="0.3">
      <c r="B25" s="43"/>
      <c r="C25" s="44"/>
      <c r="D25" s="44"/>
      <c r="E25" s="44"/>
      <c r="F25" s="45"/>
    </row>
    <row r="26" spans="2:13" ht="15.75" thickBot="1" x14ac:dyDescent="0.3"/>
    <row r="27" spans="2:13" ht="24.75" customHeight="1" thickBot="1" x14ac:dyDescent="0.3">
      <c r="B27" s="11" t="s">
        <v>9</v>
      </c>
      <c r="C27" s="57" t="s">
        <v>278</v>
      </c>
      <c r="D27" s="52"/>
      <c r="E27" s="52"/>
      <c r="F27" s="53"/>
    </row>
    <row r="28" spans="2:13" ht="15.75" thickBot="1" x14ac:dyDescent="0.3">
      <c r="B28" s="36" t="s">
        <v>1</v>
      </c>
      <c r="C28" s="36" t="s">
        <v>2</v>
      </c>
      <c r="D28" s="10" t="s">
        <v>3</v>
      </c>
      <c r="E28" s="10" t="s">
        <v>4</v>
      </c>
      <c r="F28" s="36" t="s">
        <v>287</v>
      </c>
      <c r="G28" s="54" t="s">
        <v>15</v>
      </c>
      <c r="H28" s="55"/>
      <c r="I28" s="55"/>
      <c r="J28" s="55"/>
      <c r="K28" s="55"/>
      <c r="L28" s="55"/>
      <c r="M28" s="55"/>
    </row>
    <row r="29" spans="2:13" ht="15.75" thickBot="1" x14ac:dyDescent="0.3">
      <c r="B29" s="37"/>
      <c r="C29" s="37"/>
      <c r="D29" s="1" t="s">
        <v>285</v>
      </c>
      <c r="E29" s="1" t="s">
        <v>286</v>
      </c>
      <c r="F29" s="38"/>
      <c r="G29" s="40"/>
      <c r="H29" s="41"/>
      <c r="I29" s="41"/>
      <c r="J29" s="41"/>
      <c r="K29" s="41"/>
      <c r="L29" s="41"/>
      <c r="M29" s="42"/>
    </row>
    <row r="30" spans="2:13" ht="15.75" thickBot="1" x14ac:dyDescent="0.3">
      <c r="B30" s="14" t="s">
        <v>279</v>
      </c>
      <c r="C30" s="2" t="s">
        <v>280</v>
      </c>
      <c r="D30" s="3">
        <v>0</v>
      </c>
      <c r="E30" s="3">
        <v>5</v>
      </c>
      <c r="F30" s="13">
        <v>5</v>
      </c>
      <c r="G30" s="43"/>
      <c r="H30" s="44"/>
      <c r="I30" s="44"/>
      <c r="J30" s="44"/>
      <c r="K30" s="44"/>
      <c r="L30" s="44"/>
      <c r="M30" s="45"/>
    </row>
    <row r="31" spans="2:13" ht="28.5" customHeight="1" thickBot="1" x14ac:dyDescent="0.3">
      <c r="B31" s="8" t="s">
        <v>12</v>
      </c>
      <c r="C31" s="33" t="s">
        <v>281</v>
      </c>
      <c r="D31" s="34"/>
      <c r="E31" s="34"/>
      <c r="F31" s="35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7"/>
      <c r="D33" s="52"/>
      <c r="E33" s="52"/>
      <c r="F33" s="53"/>
    </row>
    <row r="34" spans="2:13" ht="15.75" customHeight="1" thickBot="1" x14ac:dyDescent="0.3">
      <c r="B34" s="36" t="s">
        <v>1</v>
      </c>
      <c r="C34" s="36" t="s">
        <v>2</v>
      </c>
      <c r="D34" s="10" t="s">
        <v>3</v>
      </c>
      <c r="E34" s="10" t="s">
        <v>4</v>
      </c>
      <c r="F34" s="36" t="s">
        <v>287</v>
      </c>
      <c r="G34" s="54" t="s">
        <v>15</v>
      </c>
      <c r="H34" s="55"/>
      <c r="I34" s="55"/>
      <c r="J34" s="55"/>
      <c r="K34" s="55"/>
      <c r="L34" s="55"/>
      <c r="M34" s="55"/>
    </row>
    <row r="35" spans="2:13" ht="15.75" thickBot="1" x14ac:dyDescent="0.3">
      <c r="B35" s="37"/>
      <c r="C35" s="37"/>
      <c r="D35" s="1" t="s">
        <v>285</v>
      </c>
      <c r="E35" s="1" t="s">
        <v>286</v>
      </c>
      <c r="F35" s="38"/>
      <c r="G35" s="40"/>
      <c r="H35" s="41"/>
      <c r="I35" s="41"/>
      <c r="J35" s="41"/>
      <c r="K35" s="41"/>
      <c r="L35" s="41"/>
      <c r="M35" s="42"/>
    </row>
    <row r="36" spans="2:13" ht="15.75" thickBot="1" x14ac:dyDescent="0.3">
      <c r="B36" s="14"/>
      <c r="C36" s="2"/>
      <c r="D36" s="3"/>
      <c r="E36" s="3"/>
      <c r="F36" s="15"/>
      <c r="G36" s="43"/>
      <c r="H36" s="44"/>
      <c r="I36" s="44"/>
      <c r="J36" s="44"/>
      <c r="K36" s="44"/>
      <c r="L36" s="44"/>
      <c r="M36" s="45"/>
    </row>
    <row r="37" spans="2:13" ht="28.5" customHeight="1" thickBot="1" x14ac:dyDescent="0.3">
      <c r="B37" s="8" t="s">
        <v>12</v>
      </c>
      <c r="C37" s="33"/>
      <c r="D37" s="34"/>
      <c r="E37" s="34"/>
      <c r="F37" s="35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C27:F27"/>
    <mergeCell ref="C33:F33"/>
    <mergeCell ref="C31:F31"/>
    <mergeCell ref="B7:F25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4B6E9-868D-4FDE-B905-95605B4CD02C}">
  <dimension ref="A1:Q44"/>
  <sheetViews>
    <sheetView topLeftCell="B1" zoomScaleNormal="100" workbookViewId="0">
      <selection activeCell="N27" sqref="N2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17'!$B$2</f>
        <v xml:space="preserve"> ЈЛС</v>
      </c>
      <c r="D2" s="27">
        <f>+'програм 17'!$C$2</f>
        <v>204</v>
      </c>
      <c r="E2" s="65" t="str">
        <f>+'програм 17'!$D$2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276</v>
      </c>
    </row>
    <row r="3" spans="1:17" ht="15.75" thickBot="1" x14ac:dyDescent="0.3">
      <c r="C3" t="s">
        <v>5</v>
      </c>
      <c r="D3" s="28" t="s">
        <v>48</v>
      </c>
      <c r="E3" s="46" t="s">
        <v>26</v>
      </c>
      <c r="F3" s="52"/>
      <c r="G3" s="52"/>
      <c r="H3" s="52"/>
      <c r="I3" s="52"/>
      <c r="J3" s="52"/>
      <c r="K3" s="52"/>
      <c r="L3" s="52"/>
      <c r="M3" s="53"/>
      <c r="N3" s="29" t="s">
        <v>282</v>
      </c>
      <c r="O3" s="29" t="s">
        <v>283</v>
      </c>
      <c r="P3" s="29" t="s">
        <v>284</v>
      </c>
      <c r="Q3" s="29" t="s">
        <v>277</v>
      </c>
    </row>
    <row r="4" spans="1:17" ht="15.75" thickBot="1" x14ac:dyDescent="0.3">
      <c r="A4" s="16" t="str">
        <f>CONCATENATE(D3,"-",D4)</f>
        <v>0501-02</v>
      </c>
      <c r="C4" t="s">
        <v>100</v>
      </c>
      <c r="D4" s="31" t="s">
        <v>289</v>
      </c>
      <c r="E4" s="68" t="s">
        <v>303</v>
      </c>
      <c r="F4" s="69"/>
      <c r="G4" s="69"/>
      <c r="H4" s="69"/>
      <c r="I4" s="69"/>
      <c r="J4" s="69"/>
      <c r="K4" s="69"/>
      <c r="L4" s="69"/>
      <c r="M4" s="70"/>
      <c r="N4" s="29">
        <v>5216</v>
      </c>
      <c r="O4" s="29">
        <v>833</v>
      </c>
      <c r="P4" s="29">
        <v>833</v>
      </c>
      <c r="Q4" s="30">
        <f>P4/O4</f>
        <v>1</v>
      </c>
    </row>
    <row r="5" spans="1:17" ht="15.75" thickBot="1" x14ac:dyDescent="0.3">
      <c r="C5" t="s">
        <v>11</v>
      </c>
      <c r="D5" s="71" t="s">
        <v>288</v>
      </c>
      <c r="E5" s="72"/>
      <c r="F5" s="72"/>
      <c r="G5" s="73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304</v>
      </c>
      <c r="D8" s="41"/>
      <c r="E8" s="41"/>
      <c r="F8" s="41"/>
      <c r="G8" s="42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t="15" hidden="1" customHeight="1" x14ac:dyDescent="0.25">
      <c r="C21" s="58"/>
      <c r="D21" s="59"/>
      <c r="E21" s="59"/>
      <c r="F21" s="59"/>
      <c r="G21" s="60"/>
    </row>
    <row r="22" spans="3:14" ht="15" hidden="1" customHeight="1" x14ac:dyDescent="0.25">
      <c r="C22" s="58"/>
      <c r="D22" s="59"/>
      <c r="E22" s="59"/>
      <c r="F22" s="59"/>
      <c r="G22" s="60"/>
    </row>
    <row r="23" spans="3:14" ht="15" hidden="1" customHeight="1" x14ac:dyDescent="0.25">
      <c r="C23" s="58"/>
      <c r="D23" s="59"/>
      <c r="E23" s="59"/>
      <c r="F23" s="59"/>
      <c r="G23" s="60"/>
    </row>
    <row r="24" spans="3:14" ht="15" hidden="1" customHeight="1" x14ac:dyDescent="0.25">
      <c r="C24" s="58"/>
      <c r="D24" s="59"/>
      <c r="E24" s="59"/>
      <c r="F24" s="59"/>
      <c r="G24" s="60"/>
    </row>
    <row r="25" spans="3:14" ht="15" hidden="1" customHeight="1" x14ac:dyDescent="0.25">
      <c r="C25" s="58"/>
      <c r="D25" s="59"/>
      <c r="E25" s="59"/>
      <c r="F25" s="59"/>
      <c r="G25" s="60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305</v>
      </c>
      <c r="E28" s="62"/>
      <c r="F28" s="62"/>
      <c r="G28" s="63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287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285</v>
      </c>
      <c r="F30" s="1" t="s">
        <v>286</v>
      </c>
      <c r="G30" s="38"/>
      <c r="H30" s="40"/>
      <c r="I30" s="41"/>
      <c r="J30" s="41"/>
      <c r="K30" s="41"/>
      <c r="L30" s="41"/>
      <c r="M30" s="41"/>
      <c r="N30" s="42"/>
    </row>
    <row r="31" spans="3:14" ht="26.25" thickBot="1" x14ac:dyDescent="0.3">
      <c r="C31" s="14" t="s">
        <v>306</v>
      </c>
      <c r="D31" s="2" t="s">
        <v>280</v>
      </c>
      <c r="E31" s="32">
        <v>0</v>
      </c>
      <c r="F31" s="32" t="s">
        <v>307</v>
      </c>
      <c r="G31" s="32" t="s">
        <v>307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 t="s">
        <v>281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2"/>
      <c r="F34" s="62"/>
      <c r="G34" s="63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287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285</v>
      </c>
      <c r="F36" s="1" t="s">
        <v>286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1"/>
      <c r="E40" s="62"/>
      <c r="F40" s="62"/>
      <c r="G40" s="63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287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285</v>
      </c>
      <c r="F42" s="1" t="s">
        <v>286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4"/>
  <sheetViews>
    <sheetView topLeftCell="B7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17'!$B$2</f>
        <v xml:space="preserve"> ЈЛС</v>
      </c>
      <c r="D2" s="27">
        <f>+'програм 17'!$C$2</f>
        <v>204</v>
      </c>
      <c r="E2" s="65" t="str">
        <f>+'програм 17'!$D$2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276</v>
      </c>
    </row>
    <row r="3" spans="1:17" ht="15.75" thickBot="1" x14ac:dyDescent="0.3">
      <c r="C3" t="s">
        <v>5</v>
      </c>
      <c r="D3" s="28" t="s">
        <v>48</v>
      </c>
      <c r="E3" s="46" t="s">
        <v>26</v>
      </c>
      <c r="F3" s="52"/>
      <c r="G3" s="52"/>
      <c r="H3" s="52"/>
      <c r="I3" s="52"/>
      <c r="J3" s="52"/>
      <c r="K3" s="52"/>
      <c r="L3" s="52"/>
      <c r="M3" s="53"/>
      <c r="N3" s="29" t="s">
        <v>282</v>
      </c>
      <c r="O3" s="29" t="s">
        <v>283</v>
      </c>
      <c r="P3" s="29" t="s">
        <v>284</v>
      </c>
      <c r="Q3" s="29" t="s">
        <v>277</v>
      </c>
    </row>
    <row r="4" spans="1:17" ht="15.75" thickBot="1" x14ac:dyDescent="0.3">
      <c r="A4" s="16" t="str">
        <f>CONCATENATE(D3,"-",D4)</f>
        <v>0501-02</v>
      </c>
      <c r="C4" t="s">
        <v>100</v>
      </c>
      <c r="D4" s="31" t="s">
        <v>289</v>
      </c>
      <c r="E4" s="68" t="s">
        <v>290</v>
      </c>
      <c r="F4" s="69"/>
      <c r="G4" s="69"/>
      <c r="H4" s="69"/>
      <c r="I4" s="69"/>
      <c r="J4" s="69"/>
      <c r="K4" s="69"/>
      <c r="L4" s="69"/>
      <c r="M4" s="70"/>
      <c r="N4" s="29">
        <v>5000</v>
      </c>
      <c r="O4" s="29">
        <v>9500</v>
      </c>
      <c r="P4" s="29">
        <v>6288</v>
      </c>
      <c r="Q4" s="30">
        <f>P4/O4</f>
        <v>0.66189473684210531</v>
      </c>
    </row>
    <row r="5" spans="1:17" ht="15.75" thickBot="1" x14ac:dyDescent="0.3">
      <c r="C5" t="s">
        <v>11</v>
      </c>
      <c r="D5" s="71" t="s">
        <v>288</v>
      </c>
      <c r="E5" s="72"/>
      <c r="F5" s="72"/>
      <c r="G5" s="73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302</v>
      </c>
      <c r="D8" s="41"/>
      <c r="E8" s="41"/>
      <c r="F8" s="41"/>
      <c r="G8" s="42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t="15" hidden="1" customHeight="1" x14ac:dyDescent="0.25">
      <c r="C21" s="58"/>
      <c r="D21" s="59"/>
      <c r="E21" s="59"/>
      <c r="F21" s="59"/>
      <c r="G21" s="60"/>
    </row>
    <row r="22" spans="3:14" ht="15" hidden="1" customHeight="1" x14ac:dyDescent="0.25">
      <c r="C22" s="58"/>
      <c r="D22" s="59"/>
      <c r="E22" s="59"/>
      <c r="F22" s="59"/>
      <c r="G22" s="60"/>
    </row>
    <row r="23" spans="3:14" ht="15" hidden="1" customHeight="1" x14ac:dyDescent="0.25">
      <c r="C23" s="58"/>
      <c r="D23" s="59"/>
      <c r="E23" s="59"/>
      <c r="F23" s="59"/>
      <c r="G23" s="60"/>
    </row>
    <row r="24" spans="3:14" ht="15" hidden="1" customHeight="1" x14ac:dyDescent="0.25">
      <c r="C24" s="58"/>
      <c r="D24" s="59"/>
      <c r="E24" s="59"/>
      <c r="F24" s="59"/>
      <c r="G24" s="60"/>
    </row>
    <row r="25" spans="3:14" ht="15" hidden="1" customHeight="1" x14ac:dyDescent="0.25">
      <c r="C25" s="58"/>
      <c r="D25" s="59"/>
      <c r="E25" s="59"/>
      <c r="F25" s="59"/>
      <c r="G25" s="60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293</v>
      </c>
      <c r="E28" s="62"/>
      <c r="F28" s="62"/>
      <c r="G28" s="63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287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285</v>
      </c>
      <c r="F30" s="1" t="s">
        <v>286</v>
      </c>
      <c r="G30" s="38"/>
      <c r="H30" s="40"/>
      <c r="I30" s="41"/>
      <c r="J30" s="41"/>
      <c r="K30" s="41"/>
      <c r="L30" s="41"/>
      <c r="M30" s="41"/>
      <c r="N30" s="42"/>
    </row>
    <row r="31" spans="3:14" ht="26.25" thickBot="1" x14ac:dyDescent="0.3">
      <c r="C31" s="14" t="s">
        <v>294</v>
      </c>
      <c r="D31" s="2" t="s">
        <v>295</v>
      </c>
      <c r="E31" s="32">
        <v>0</v>
      </c>
      <c r="F31" s="32" t="s">
        <v>296</v>
      </c>
      <c r="G31" s="32" t="s">
        <v>296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 t="s">
        <v>281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2"/>
      <c r="F34" s="62"/>
      <c r="G34" s="63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287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285</v>
      </c>
      <c r="F36" s="1" t="s">
        <v>286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1"/>
      <c r="E40" s="62"/>
      <c r="F40" s="62"/>
      <c r="G40" s="63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287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285</v>
      </c>
      <c r="F42" s="1" t="s">
        <v>286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orientation="landscape" r:id="rId1"/>
  <ignoredErrors>
    <ignoredError sqref="D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9D4F3-B03D-4F67-9E29-9D1F29097ED7}"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17'!$B$2</f>
        <v xml:space="preserve"> ЈЛС</v>
      </c>
      <c r="D2" s="27">
        <f>+'програм 17'!$C$2</f>
        <v>204</v>
      </c>
      <c r="E2" s="65" t="str">
        <f>+'програм 17'!$D$2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276</v>
      </c>
    </row>
    <row r="3" spans="1:17" ht="15.75" thickBot="1" x14ac:dyDescent="0.3">
      <c r="C3" t="s">
        <v>5</v>
      </c>
      <c r="D3" s="28" t="s">
        <v>48</v>
      </c>
      <c r="E3" s="46" t="s">
        <v>26</v>
      </c>
      <c r="F3" s="52"/>
      <c r="G3" s="52"/>
      <c r="H3" s="52"/>
      <c r="I3" s="52"/>
      <c r="J3" s="52"/>
      <c r="K3" s="52"/>
      <c r="L3" s="52"/>
      <c r="M3" s="53"/>
      <c r="N3" s="29" t="s">
        <v>282</v>
      </c>
      <c r="O3" s="29" t="s">
        <v>283</v>
      </c>
      <c r="P3" s="29" t="s">
        <v>284</v>
      </c>
      <c r="Q3" s="29" t="s">
        <v>277</v>
      </c>
    </row>
    <row r="4" spans="1:17" ht="15.75" thickBot="1" x14ac:dyDescent="0.3">
      <c r="A4" s="16" t="str">
        <f>CONCATENATE(D3,"-",D4)</f>
        <v>0501-03</v>
      </c>
      <c r="C4" t="s">
        <v>100</v>
      </c>
      <c r="D4" s="31" t="s">
        <v>297</v>
      </c>
      <c r="E4" s="68" t="s">
        <v>298</v>
      </c>
      <c r="F4" s="69"/>
      <c r="G4" s="69"/>
      <c r="H4" s="69"/>
      <c r="I4" s="69"/>
      <c r="J4" s="69"/>
      <c r="K4" s="69"/>
      <c r="L4" s="69"/>
      <c r="M4" s="70"/>
      <c r="N4" s="29">
        <v>0</v>
      </c>
      <c r="O4" s="29">
        <v>10500</v>
      </c>
      <c r="P4" s="29">
        <v>0</v>
      </c>
      <c r="Q4" s="30">
        <f>P4/O4</f>
        <v>0</v>
      </c>
    </row>
    <row r="5" spans="1:17" ht="15.75" thickBot="1" x14ac:dyDescent="0.3">
      <c r="C5" t="s">
        <v>11</v>
      </c>
      <c r="D5" s="71" t="s">
        <v>288</v>
      </c>
      <c r="E5" s="72"/>
      <c r="F5" s="72"/>
      <c r="G5" s="73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291</v>
      </c>
      <c r="D8" s="41"/>
      <c r="E8" s="41"/>
      <c r="F8" s="41"/>
      <c r="G8" s="42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t="15" hidden="1" customHeight="1" x14ac:dyDescent="0.25">
      <c r="C21" s="58"/>
      <c r="D21" s="59"/>
      <c r="E21" s="59"/>
      <c r="F21" s="59"/>
      <c r="G21" s="60"/>
    </row>
    <row r="22" spans="3:14" ht="15" hidden="1" customHeight="1" x14ac:dyDescent="0.25">
      <c r="C22" s="58"/>
      <c r="D22" s="59"/>
      <c r="E22" s="59"/>
      <c r="F22" s="59"/>
      <c r="G22" s="60"/>
    </row>
    <row r="23" spans="3:14" ht="15" hidden="1" customHeight="1" x14ac:dyDescent="0.25">
      <c r="C23" s="58"/>
      <c r="D23" s="59"/>
      <c r="E23" s="59"/>
      <c r="F23" s="59"/>
      <c r="G23" s="60"/>
    </row>
    <row r="24" spans="3:14" ht="15" hidden="1" customHeight="1" x14ac:dyDescent="0.25">
      <c r="C24" s="58"/>
      <c r="D24" s="59"/>
      <c r="E24" s="59"/>
      <c r="F24" s="59"/>
      <c r="G24" s="60"/>
    </row>
    <row r="25" spans="3:14" ht="15" hidden="1" customHeight="1" x14ac:dyDescent="0.25">
      <c r="C25" s="58"/>
      <c r="D25" s="59"/>
      <c r="E25" s="59"/>
      <c r="F25" s="59"/>
      <c r="G25" s="60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299</v>
      </c>
      <c r="E28" s="62"/>
      <c r="F28" s="62"/>
      <c r="G28" s="63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287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285</v>
      </c>
      <c r="F30" s="1" t="s">
        <v>286</v>
      </c>
      <c r="G30" s="38"/>
      <c r="H30" s="40" t="s">
        <v>292</v>
      </c>
      <c r="I30" s="41"/>
      <c r="J30" s="41"/>
      <c r="K30" s="41"/>
      <c r="L30" s="41"/>
      <c r="M30" s="41"/>
      <c r="N30" s="42"/>
    </row>
    <row r="31" spans="3:14" ht="15.75" thickBot="1" x14ac:dyDescent="0.3">
      <c r="C31" s="14" t="s">
        <v>300</v>
      </c>
      <c r="D31" s="2" t="s">
        <v>280</v>
      </c>
      <c r="E31" s="32">
        <v>0</v>
      </c>
      <c r="F31" s="32" t="s">
        <v>301</v>
      </c>
      <c r="G31" s="32">
        <v>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 t="s">
        <v>281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2"/>
      <c r="F34" s="62"/>
      <c r="G34" s="63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287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285</v>
      </c>
      <c r="F36" s="1" t="s">
        <v>286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1"/>
      <c r="E40" s="62"/>
      <c r="F40" s="62"/>
      <c r="G40" s="63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287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285</v>
      </c>
      <c r="F42" s="1" t="s">
        <v>286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 xr:uid="{00000000-0009-0000-0000-000003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topLeftCell="A10" workbookViewId="0">
      <selection activeCell="J28" sqref="J28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17</vt:lpstr>
      <vt:lpstr>ПЈ 1</vt:lpstr>
      <vt:lpstr>ПЈ 2</vt:lpstr>
      <vt:lpstr>ПЈ 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2018-07-03T09:59:35Z</cp:lastPrinted>
  <dcterms:created xsi:type="dcterms:W3CDTF">2017-02-14T07:14:08Z</dcterms:created>
  <dcterms:modified xsi:type="dcterms:W3CDTF">2019-05-30T10:47:00Z</dcterms:modified>
</cp:coreProperties>
</file>