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FEF592C2-9E31-4DB6-B70A-42EF1D3A694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3" sheetId="4" r:id="rId1"/>
    <sheet name="ПА 2" sheetId="15" r:id="rId2"/>
    <sheet name="ПЈ 1 " sheetId="19" r:id="rId3"/>
    <sheet name="ПЈ 2" sheetId="10" r:id="rId4"/>
    <sheet name="ПЈ 3" sheetId="17" r:id="rId5"/>
    <sheet name="ПЈ 4" sheetId="18" r:id="rId6"/>
    <sheet name="Sheet1 (2)" sheetId="13" state="hidden" r:id="rId7"/>
    <sheet name="Sheet4" sheetId="14" state="hidden" r:id="rId8"/>
    <sheet name="Sheet8" sheetId="8" state="hidden" r:id="rId9"/>
  </sheets>
  <definedNames>
    <definedName name="_xlnm._FilterDatabase" localSheetId="6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9" l="1"/>
  <c r="A4" i="19"/>
  <c r="E2" i="19"/>
  <c r="C2" i="19"/>
  <c r="Q4" i="18" l="1"/>
  <c r="A4" i="18"/>
  <c r="E2" i="18"/>
  <c r="C2" i="18"/>
  <c r="Q4" i="17"/>
  <c r="A4" i="17"/>
  <c r="E2" i="17"/>
  <c r="C2" i="17"/>
  <c r="Q4" i="10" l="1"/>
  <c r="Q4" i="15"/>
  <c r="P3" i="4"/>
  <c r="C2" i="10" l="1"/>
  <c r="C2" i="15"/>
  <c r="C2" i="4" l="1"/>
  <c r="E2" i="10"/>
  <c r="E2" i="15"/>
  <c r="A4" i="15"/>
  <c r="D2" i="19" l="1"/>
  <c r="D2" i="17"/>
  <c r="D2" i="18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<sst xmlns="http://schemas.openxmlformats.org/spreadsheetml/2006/main" count="852" uniqueCount="330">
  <si>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</si>
  <si>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</si>
  <si>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</si>
  <si>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</si>
  <si>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</si>
  <si>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</si>
  <si>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</si>
  <si>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</si>
  <si>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</si>
  <si>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</si>
  <si>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</si>
  <si>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</si>
  <si>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</si>
  <si>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</si>
  <si>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</si>
  <si>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</si>
  <si>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</si>
  <si>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</si>
  <si>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</si>
  <si>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</si>
  <si>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</si>
  <si>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</si>
  <si>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</si>
  <si>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</si>
  <si>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</si>
  <si>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</si>
  <si>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</si>
  <si>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</si>
  <si>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</si>
  <si>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</si>
  <si>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</si>
  <si>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</si>
  <si>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</si>
  <si>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</si>
  <si>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</si>
  <si>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</si>
  <si>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</si>
  <si>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</si>
  <si>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</si>
  <si>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</si>
  <si>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</si>
  <si>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</si>
  <si>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</si>
  <si>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</si>
  <si>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</si>
  <si>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</si>
  <si>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</si>
  <si>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</si>
  <si>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</si>
  <si>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</si>
  <si>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</si>
  <si>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</si>
  <si>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</si>
  <si>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</si>
  <si>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</si>
  <si>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</si>
  <si>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</si>
  <si>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</si>
  <si>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</si>
  <si>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</si>
  <si>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</si>
  <si>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</si>
  <si>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</si>
  <si>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</si>
  <si>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</si>
  <si>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</si>
  <si>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</si>
  <si>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</si>
  <si>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</si>
  <si>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</si>
  <si>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</si>
  <si>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</si>
  <si>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</si>
  <si>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</si>
  <si>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</si>
  <si>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</si>
  <si>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</si>
  <si>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</si>
  <si>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</si>
  <si>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</si>
  <si>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</si>
  <si>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</si>
  <si>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</si>
  <si>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</si>
  <si>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</si>
  <si>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</si>
  <si>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</si>
  <si>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</si>
  <si>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</si>
  <si>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</si>
  <si>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</si>
  <si>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</si>
  <si>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</si>
  <si>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</si>
  <si>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</si>
  <si>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</si>
  <si>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</si>
  <si>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</si>
  <si>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</si>
  <si>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</si>
  <si>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</si>
  <si>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</si>
  <si>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</si>
  <si>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</si>
  <si>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</si>
  <si>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</si>
  <si>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</si>
  <si>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</si>
  <si>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</si>
  <si>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</si>
  <si>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</si>
  <si>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</si>
  <si>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</si>
  <si>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</si>
  <si>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</si>
  <si>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</si>
  <si>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</si>
  <si>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</si>
  <si>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</si>
  <si>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</si>
  <si>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</si>
  <si>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</si>
  <si>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</si>
  <si>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</si>
  <si>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</si>
  <si>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</si>
  <si>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</si>
  <si>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</si>
  <si>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</si>
  <si>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</si>
  <si>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</si>
  <si>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</si>
  <si>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</si>
  <si>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</si>
  <si>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</si>
  <si>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</si>
  <si>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</si>
  <si>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</si>
  <si>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</si>
  <si>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</si>
  <si>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</si>
  <si>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</si>
  <si>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</si>
  <si>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</si>
  <si>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</si>
  <si>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</si>
  <si>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</si>
  <si>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</si>
  <si>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</si>
  <si>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</si>
  <si>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</si>
  <si>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</si>
  <si>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</si>
  <si>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</si>
  <si>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</si>
  <si>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</si>
  <si>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</si>
  <si>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</si>
  <si>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</si>
  <si>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</si>
  <si>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</si>
  <si>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</si>
  <si>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</si>
  <si>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</si>
  <si>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</si>
  <si>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</si>
  <si>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</si>
  <si>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</si>
  <si>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</si>
  <si>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</si>
  <si>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</si>
  <si>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</si>
  <si>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</si>
  <si>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</si>
  <si>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</si>
  <si>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</si>
  <si>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</si>
  <si>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</si>
  <si>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</si>
  <si>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</si>
  <si>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</si>
  <si>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</si>
  <si>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</si>
  <si>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</si>
  <si>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</si>
  <si>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</si>
  <si>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</si>
  <si>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</si>
  <si>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</si>
  <si>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</si>
  <si>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</si>
  <si>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</si>
  <si>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</si>
  <si>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</si>
  <si>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</si>
  <si>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</si>
  <si>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</si>
  <si>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</si>
  <si>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</si>
  <si>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</si>
  <si>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</si>
  <si>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</si>
  <si>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</si>
  <si>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</si>
  <si>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</si>
  <si>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</si>
  <si>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</si>
  <si>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</si>
  <si>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</si>
  <si>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</si>
  <si>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</si>
  <si>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</si>
  <si>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</si>
  <si>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</si>
  <si>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</si>
  <si>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</si>
  <si>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</si>
  <si>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</si>
  <si>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</si>
  <si>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</si>
  <si>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</si>
  <si>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</si>
  <si>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</si>
  <si>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</si>
  <si>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</si>
  <si>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</si>
  <si>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</si>
  <si>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</si>
  <si>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</si>
  <si>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</si>
  <si>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</si>
  <si>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</si>
  <si>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</si>
  <si>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</si>
  <si>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</si>
  <si>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</si>
  <si>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</si>
  <si>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</si>
  <si>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</si>
  <si>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</si>
  <si>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</si>
  <si>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</si>
  <si>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</si>
  <si>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</si>
  <si>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</si>
  <si>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</si>
  <si>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</si>
  <si>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</si>
  <si>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</si>
  <si>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</si>
  <si>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</si>
  <si>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</si>
  <si>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</si>
  <si>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</si>
  <si>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</si>
  <si>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</si>
  <si>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</si>
  <si>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</si>
  <si>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</si>
  <si>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</si>
  <si>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</si>
  <si>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</si>
  <si>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</si>
  <si>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</si>
  <si>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</si>
  <si>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</si>
  <si>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</si>
  <si>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</si>
  <si>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</si>
  <si>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</si>
  <si>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</si>
  <si>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</si>
  <si>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</si>
  <si>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</si>
  <si>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</si>
  <si>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</si>
  <si>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</si>
  <si>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</si>
  <si>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</si>
  <si>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 евидентираних незапослених лица на евиденцији НСЗ</t>
  </si>
  <si>
    <t>број</t>
  </si>
  <si>
    <t>Повећање запослености на територији града/општине</t>
  </si>
  <si>
    <t>Успостављање механизама за финансијску подршку запошљавању</t>
  </si>
  <si>
    <t>Број квадратних метара изграђене нето површине производне хале</t>
  </si>
  <si>
    <t>Број</t>
  </si>
  <si>
    <t>м2</t>
  </si>
  <si>
    <t>Стварање услова за почетак производње у индустријској зони и отварање нових радних места</t>
  </si>
  <si>
    <t>Број новоотворених места у индустријској зони</t>
  </si>
  <si>
    <t>Завршетак објекта хладњаче за воће и поврће у Бачу</t>
  </si>
  <si>
    <t>Завршетак започете инвестиције и добијање употребне дозволе</t>
  </si>
  <si>
    <t>Употреба објекта за локалне пољопривредне произвођаче</t>
  </si>
  <si>
    <t>Уговор о закупу објекта хладњаче</t>
  </si>
  <si>
    <t>НСЗ</t>
  </si>
  <si>
    <t>Одступање је занемарљиво</t>
  </si>
  <si>
    <t xml:space="preserve">Стварање повољних услова за нова запошљавања. Привлачење инвестиција
</t>
  </si>
  <si>
    <t>Пројектна документација, уговор, рачун</t>
  </si>
  <si>
    <t>Уговор са инвеститором</t>
  </si>
  <si>
    <t>вредност 2017.</t>
  </si>
  <si>
    <t>у 2018.</t>
  </si>
  <si>
    <t>Остварена вредност у 2018.</t>
  </si>
  <si>
    <t>вредност 2017</t>
  </si>
  <si>
    <t>Усвојен буџет за 2018</t>
  </si>
  <si>
    <t>Текући буџет за 2018</t>
  </si>
  <si>
    <t>Извршење у 2018</t>
  </si>
  <si>
    <t>Начелник ОУ</t>
  </si>
  <si>
    <t>Повећање броја запослених  кроз мере активне политике запошљавања</t>
  </si>
  <si>
    <t>Број новозапослених кроз реализацију мера активне политике запошљавања</t>
  </si>
  <si>
    <t>01</t>
  </si>
  <si>
    <t>Доградња вишенаменске производне хале у радној зони КО Бач</t>
  </si>
  <si>
    <t>Доградња хале у индустријској зони која је дата на коришћење инветитору "КСЦ Тектона". Инвеститор се бави прерадом дрвета</t>
  </si>
  <si>
    <t xml:space="preserve">Мере активне политике запошљавања, реализоване су и спровођене су у циљу смањења незапослености на територији општине Бач у 2019.години. Запошљавање незапослених лица обављало се путем јавног позива  а који је расписан од стране општине Бач у сарадњи са Националном службом за запошљавање. </t>
  </si>
  <si>
    <t>Уговори</t>
  </si>
  <si>
    <t>У 2019. години се очекује још нових радних места.</t>
  </si>
  <si>
    <t>04</t>
  </si>
  <si>
    <t>Изградња објекта хладњаче је завршена  2017. године, током 2018. године је извршен прикључак на канализациону мрежу.</t>
  </si>
  <si>
    <t>не</t>
  </si>
  <si>
    <t>да</t>
  </si>
  <si>
    <t>Објекат нема употребну дозволу, и у 2019. години ду опредељена средства како би се објекат привео намени</t>
  </si>
  <si>
    <t>05</t>
  </si>
  <si>
    <t>Ревизија стратегије одрживог развоја општине Бач</t>
  </si>
  <si>
    <t>Унапређење процеса стратешког планирања на нивоу општине</t>
  </si>
  <si>
    <t>Број ревидираних акционих планова у оквиру стратегије</t>
  </si>
  <si>
    <t>Акциони план</t>
  </si>
  <si>
    <t>06</t>
  </si>
  <si>
    <t>Реконструкција хале</t>
  </si>
  <si>
    <t>Путем овог пројекта планирана је реконструкција објекта - старог биоскопа у БНС, ради привлачења инвеститора</t>
  </si>
  <si>
    <t>Унапређење пословног амбијента за привлачење инвестиција</t>
  </si>
  <si>
    <t>Површина реконтруисаног простора за производњу</t>
  </si>
  <si>
    <t>Пројекат није реализован и налази се у Одлуци о буџету за 2019. годину</t>
  </si>
  <si>
    <t>Одрађена је ревизија постојеће стратегије одрживог развоја општине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</si>
</sst>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0" fontId="2" fillId="0" borderId="3" xfId="0" applyNumberFormat="1" applyFont="1" applyBorder="1" applyAlignment="1">
      <alignment vertical="center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tabSelected="1" zoomScaleNormal="100" workbookViewId="0">
      <selection activeCell="O3" sqref="O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3" t="s">
        <v>0</v>
      </c>
      <c r="E1" s="43"/>
      <c r="F1" s="43"/>
      <c r="G1" s="43"/>
      <c r="H1" s="43"/>
      <c r="I1" s="43"/>
      <c r="J1" s="43"/>
      <c r="K1" s="43"/>
      <c r="L1" s="43"/>
      <c r="P1" t="s">
        <v>277</v>
      </c>
    </row>
    <row r="2" spans="2:16" ht="15.75" thickBot="1" x14ac:dyDescent="0.3">
      <c r="B2" t="s">
        <v>276</v>
      </c>
      <c r="C2" s="25">
        <f>VLOOKUP(D2,Sheet4!A1:B145,2,FALSE)</f>
        <v>204</v>
      </c>
      <c r="D2" s="53" t="s">
        <v>186</v>
      </c>
      <c r="E2" s="54"/>
      <c r="F2" s="54"/>
      <c r="G2" s="54"/>
      <c r="H2" s="54"/>
      <c r="I2" s="54"/>
      <c r="J2" s="54"/>
      <c r="K2" s="54"/>
      <c r="L2" s="55"/>
      <c r="M2" s="29" t="s">
        <v>301</v>
      </c>
      <c r="N2" s="29" t="s">
        <v>302</v>
      </c>
      <c r="O2" s="29" t="s">
        <v>303</v>
      </c>
      <c r="P2" s="29" t="s">
        <v>278</v>
      </c>
    </row>
    <row r="3" spans="2:16" ht="15.75" thickBot="1" x14ac:dyDescent="0.3">
      <c r="B3" t="s">
        <v>5</v>
      </c>
      <c r="C3" s="26" t="s">
        <v>36</v>
      </c>
      <c r="D3" s="56" t="s">
        <v>17</v>
      </c>
      <c r="E3" s="35"/>
      <c r="F3" s="35"/>
      <c r="G3" s="35"/>
      <c r="H3" s="35"/>
      <c r="I3" s="35"/>
      <c r="J3" s="35"/>
      <c r="K3" s="35"/>
      <c r="L3" s="36"/>
      <c r="M3" s="29">
        <v>18903</v>
      </c>
      <c r="N3" s="29">
        <v>11940</v>
      </c>
      <c r="O3" s="29">
        <v>8283</v>
      </c>
      <c r="P3" s="30">
        <f>O3/N3</f>
        <v>0.69371859296482408</v>
      </c>
    </row>
    <row r="4" spans="2:16" ht="17.25" customHeight="1" thickBot="1" x14ac:dyDescent="0.3">
      <c r="B4" t="s">
        <v>11</v>
      </c>
      <c r="C4" s="50" t="s">
        <v>304</v>
      </c>
      <c r="D4" s="51"/>
      <c r="E4" s="51"/>
      <c r="F4" s="52"/>
    </row>
    <row r="6" spans="2:16" ht="15.75" thickBot="1" x14ac:dyDescent="0.3">
      <c r="B6" s="59" t="s">
        <v>8</v>
      </c>
      <c r="C6" s="59"/>
      <c r="D6" s="59"/>
      <c r="E6" s="59"/>
      <c r="F6" s="59"/>
    </row>
    <row r="7" spans="2:16" x14ac:dyDescent="0.25">
      <c r="B7" s="44" t="s">
        <v>294</v>
      </c>
      <c r="C7" s="45"/>
      <c r="D7" s="45"/>
      <c r="E7" s="45"/>
      <c r="F7" s="46"/>
    </row>
    <row r="8" spans="2:16" x14ac:dyDescent="0.25">
      <c r="B8" s="60"/>
      <c r="C8" s="61"/>
      <c r="D8" s="61"/>
      <c r="E8" s="61"/>
      <c r="F8" s="62"/>
    </row>
    <row r="9" spans="2:16" x14ac:dyDescent="0.25">
      <c r="B9" s="60"/>
      <c r="C9" s="61"/>
      <c r="D9" s="61"/>
      <c r="E9" s="61"/>
      <c r="F9" s="62"/>
    </row>
    <row r="10" spans="2:16" x14ac:dyDescent="0.25">
      <c r="B10" s="60"/>
      <c r="C10" s="61"/>
      <c r="D10" s="61"/>
      <c r="E10" s="61"/>
      <c r="F10" s="62"/>
    </row>
    <row r="11" spans="2:16" x14ac:dyDescent="0.25">
      <c r="B11" s="60"/>
      <c r="C11" s="61"/>
      <c r="D11" s="61"/>
      <c r="E11" s="61"/>
      <c r="F11" s="62"/>
    </row>
    <row r="12" spans="2:16" x14ac:dyDescent="0.25">
      <c r="B12" s="60"/>
      <c r="C12" s="61"/>
      <c r="D12" s="61"/>
      <c r="E12" s="61"/>
      <c r="F12" s="62"/>
    </row>
    <row r="13" spans="2:16" x14ac:dyDescent="0.25">
      <c r="B13" s="60"/>
      <c r="C13" s="61"/>
      <c r="D13" s="61"/>
      <c r="E13" s="61"/>
      <c r="F13" s="62"/>
    </row>
    <row r="14" spans="2:16" x14ac:dyDescent="0.25">
      <c r="B14" s="60"/>
      <c r="C14" s="61"/>
      <c r="D14" s="61"/>
      <c r="E14" s="61"/>
      <c r="F14" s="62"/>
    </row>
    <row r="15" spans="2:16" x14ac:dyDescent="0.25">
      <c r="B15" s="60"/>
      <c r="C15" s="61"/>
      <c r="D15" s="61"/>
      <c r="E15" s="61"/>
      <c r="F15" s="62"/>
    </row>
    <row r="16" spans="2:16" x14ac:dyDescent="0.25">
      <c r="B16" s="60"/>
      <c r="C16" s="61"/>
      <c r="D16" s="61"/>
      <c r="E16" s="61"/>
      <c r="F16" s="62"/>
    </row>
    <row r="17" spans="2:13" x14ac:dyDescent="0.25">
      <c r="B17" s="60"/>
      <c r="C17" s="61"/>
      <c r="D17" s="61"/>
      <c r="E17" s="61"/>
      <c r="F17" s="62"/>
    </row>
    <row r="18" spans="2:13" x14ac:dyDescent="0.25">
      <c r="B18" s="60"/>
      <c r="C18" s="61"/>
      <c r="D18" s="61"/>
      <c r="E18" s="61"/>
      <c r="F18" s="62"/>
    </row>
    <row r="19" spans="2:13" x14ac:dyDescent="0.25">
      <c r="B19" s="60"/>
      <c r="C19" s="61"/>
      <c r="D19" s="61"/>
      <c r="E19" s="61"/>
      <c r="F19" s="62"/>
    </row>
    <row r="20" spans="2:13" x14ac:dyDescent="0.25">
      <c r="B20" s="60"/>
      <c r="C20" s="61"/>
      <c r="D20" s="61"/>
      <c r="E20" s="61"/>
      <c r="F20" s="62"/>
    </row>
    <row r="21" spans="2:13" x14ac:dyDescent="0.25">
      <c r="B21" s="60"/>
      <c r="C21" s="61"/>
      <c r="D21" s="61"/>
      <c r="E21" s="61"/>
      <c r="F21" s="62"/>
    </row>
    <row r="22" spans="2:13" x14ac:dyDescent="0.25">
      <c r="B22" s="60"/>
      <c r="C22" s="61"/>
      <c r="D22" s="61"/>
      <c r="E22" s="61"/>
      <c r="F22" s="62"/>
    </row>
    <row r="23" spans="2:13" x14ac:dyDescent="0.25">
      <c r="B23" s="60"/>
      <c r="C23" s="61"/>
      <c r="D23" s="61"/>
      <c r="E23" s="61"/>
      <c r="F23" s="62"/>
    </row>
    <row r="24" spans="2:13" x14ac:dyDescent="0.25">
      <c r="B24" s="60"/>
      <c r="C24" s="61"/>
      <c r="D24" s="61"/>
      <c r="E24" s="61"/>
      <c r="F24" s="62"/>
    </row>
    <row r="25" spans="2:13" ht="15.75" thickBot="1" x14ac:dyDescent="0.3">
      <c r="B25" s="47"/>
      <c r="C25" s="48"/>
      <c r="D25" s="48"/>
      <c r="E25" s="48"/>
      <c r="F25" s="49"/>
    </row>
    <row r="26" spans="2:13" ht="15.75" thickBot="1" x14ac:dyDescent="0.3"/>
    <row r="27" spans="2:13" ht="24.75" customHeight="1" thickBot="1" x14ac:dyDescent="0.3">
      <c r="B27" s="11" t="s">
        <v>9</v>
      </c>
      <c r="C27" s="34" t="s">
        <v>281</v>
      </c>
      <c r="D27" s="35"/>
      <c r="E27" s="35"/>
      <c r="F27" s="36"/>
    </row>
    <row r="28" spans="2:13" ht="15.75" thickBot="1" x14ac:dyDescent="0.3">
      <c r="B28" s="37" t="s">
        <v>1</v>
      </c>
      <c r="C28" s="37" t="s">
        <v>2</v>
      </c>
      <c r="D28" s="10" t="s">
        <v>3</v>
      </c>
      <c r="E28" s="10" t="s">
        <v>4</v>
      </c>
      <c r="F28" s="37" t="s">
        <v>299</v>
      </c>
      <c r="G28" s="57" t="s">
        <v>15</v>
      </c>
      <c r="H28" s="58"/>
      <c r="I28" s="58"/>
      <c r="J28" s="58"/>
      <c r="K28" s="58"/>
      <c r="L28" s="58"/>
      <c r="M28" s="58"/>
    </row>
    <row r="29" spans="2:13" ht="15.75" thickBot="1" x14ac:dyDescent="0.3">
      <c r="B29" s="38"/>
      <c r="C29" s="38"/>
      <c r="D29" s="1" t="s">
        <v>297</v>
      </c>
      <c r="E29" s="1" t="s">
        <v>298</v>
      </c>
      <c r="F29" s="42"/>
      <c r="G29" s="44" t="s">
        <v>293</v>
      </c>
      <c r="H29" s="45"/>
      <c r="I29" s="45"/>
      <c r="J29" s="45"/>
      <c r="K29" s="45"/>
      <c r="L29" s="45"/>
      <c r="M29" s="46"/>
    </row>
    <row r="30" spans="2:13" ht="26.25" thickBot="1" x14ac:dyDescent="0.3">
      <c r="B30" s="14" t="s">
        <v>279</v>
      </c>
      <c r="C30" s="2" t="s">
        <v>280</v>
      </c>
      <c r="D30" s="3">
        <v>1565</v>
      </c>
      <c r="E30" s="3">
        <v>1560</v>
      </c>
      <c r="F30" s="13">
        <v>1555</v>
      </c>
      <c r="G30" s="47"/>
      <c r="H30" s="48"/>
      <c r="I30" s="48"/>
      <c r="J30" s="48"/>
      <c r="K30" s="48"/>
      <c r="L30" s="48"/>
      <c r="M30" s="49"/>
    </row>
    <row r="31" spans="2:13" ht="28.5" customHeight="1" thickBot="1" x14ac:dyDescent="0.3">
      <c r="B31" s="8" t="s">
        <v>12</v>
      </c>
      <c r="C31" s="39" t="s">
        <v>292</v>
      </c>
      <c r="D31" s="40"/>
      <c r="E31" s="40"/>
      <c r="F31" s="41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34"/>
      <c r="D33" s="35"/>
      <c r="E33" s="35"/>
      <c r="F33" s="36"/>
    </row>
    <row r="34" spans="2:13" ht="15.75" thickBot="1" x14ac:dyDescent="0.3">
      <c r="B34" s="37" t="s">
        <v>1</v>
      </c>
      <c r="C34" s="37" t="s">
        <v>2</v>
      </c>
      <c r="D34" s="10" t="s">
        <v>3</v>
      </c>
      <c r="E34" s="10" t="s">
        <v>4</v>
      </c>
      <c r="F34" s="37" t="s">
        <v>299</v>
      </c>
      <c r="G34" s="57" t="s">
        <v>15</v>
      </c>
      <c r="H34" s="58"/>
      <c r="I34" s="58"/>
      <c r="J34" s="58"/>
      <c r="K34" s="58"/>
      <c r="L34" s="58"/>
      <c r="M34" s="58"/>
    </row>
    <row r="35" spans="2:13" ht="15.75" thickBot="1" x14ac:dyDescent="0.3">
      <c r="B35" s="38"/>
      <c r="C35" s="38"/>
      <c r="D35" s="1" t="s">
        <v>297</v>
      </c>
      <c r="E35" s="1" t="s">
        <v>298</v>
      </c>
      <c r="F35" s="38"/>
      <c r="G35" s="44"/>
      <c r="H35" s="45"/>
      <c r="I35" s="45"/>
      <c r="J35" s="45"/>
      <c r="K35" s="45"/>
      <c r="L35" s="45"/>
      <c r="M35" s="46"/>
    </row>
    <row r="36" spans="2:13" ht="15.75" thickBot="1" x14ac:dyDescent="0.3">
      <c r="B36" s="14"/>
      <c r="C36" s="2"/>
      <c r="D36" s="3"/>
      <c r="E36" s="3"/>
      <c r="F36" s="15"/>
      <c r="G36" s="47"/>
      <c r="H36" s="48"/>
      <c r="I36" s="48"/>
      <c r="J36" s="48"/>
      <c r="K36" s="48"/>
      <c r="L36" s="48"/>
      <c r="M36" s="49"/>
    </row>
    <row r="37" spans="2:13" ht="28.5" customHeight="1" thickBot="1" x14ac:dyDescent="0.3">
      <c r="B37" s="8" t="s">
        <v>12</v>
      </c>
      <c r="C37" s="39"/>
      <c r="D37" s="40"/>
      <c r="E37" s="40"/>
      <c r="F37" s="41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34"/>
      <c r="D39" s="35"/>
      <c r="E39" s="35"/>
      <c r="F39" s="36"/>
    </row>
    <row r="40" spans="2:13" x14ac:dyDescent="0.25">
      <c r="B40" s="37" t="s">
        <v>1</v>
      </c>
      <c r="C40" s="37" t="s">
        <v>2</v>
      </c>
      <c r="D40" s="10" t="s">
        <v>3</v>
      </c>
      <c r="E40" s="10" t="s">
        <v>4</v>
      </c>
      <c r="F40" s="37" t="s">
        <v>299</v>
      </c>
    </row>
    <row r="41" spans="2:13" ht="15.75" thickBot="1" x14ac:dyDescent="0.3">
      <c r="B41" s="38"/>
      <c r="C41" s="38"/>
      <c r="D41" s="1" t="s">
        <v>297</v>
      </c>
      <c r="E41" s="1" t="s">
        <v>298</v>
      </c>
      <c r="F41" s="38"/>
    </row>
    <row r="42" spans="2:13" ht="15.75" thickBot="1" x14ac:dyDescent="0.3">
      <c r="B42" s="14"/>
      <c r="C42" s="2"/>
      <c r="D42" s="31"/>
      <c r="E42" s="31"/>
      <c r="F42" s="15"/>
    </row>
    <row r="43" spans="2:13" ht="15.75" thickBot="1" x14ac:dyDescent="0.3">
      <c r="B43" s="8"/>
      <c r="C43" s="39"/>
      <c r="D43" s="40"/>
      <c r="E43" s="40"/>
      <c r="F43" s="41"/>
    </row>
  </sheetData>
  <mergeCells count="25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  <mergeCell ref="C39:F39"/>
    <mergeCell ref="B40:B41"/>
    <mergeCell ref="C40:C41"/>
    <mergeCell ref="F40:F41"/>
    <mergeCell ref="C43:F43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3" zoomScaleNormal="100" workbookViewId="0">
      <selection activeCell="O5" sqref="O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3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3" t="str">
        <f>+'програм 3'!$D$2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36</v>
      </c>
      <c r="E3" s="56" t="s">
        <v>17</v>
      </c>
      <c r="F3" s="35"/>
      <c r="G3" s="35"/>
      <c r="H3" s="35"/>
      <c r="I3" s="35"/>
      <c r="J3" s="35"/>
      <c r="K3" s="35"/>
      <c r="L3" s="35"/>
      <c r="M3" s="36"/>
      <c r="N3" s="29" t="s">
        <v>301</v>
      </c>
      <c r="O3" s="29" t="s">
        <v>302</v>
      </c>
      <c r="P3" s="29" t="s">
        <v>303</v>
      </c>
      <c r="Q3" s="29" t="s">
        <v>278</v>
      </c>
    </row>
    <row r="4" spans="1:17" ht="15.75" thickBot="1" x14ac:dyDescent="0.3">
      <c r="A4" s="16" t="str">
        <f>CONCATENATE(D3,"-",D4)</f>
        <v>1501-0002</v>
      </c>
      <c r="C4" t="s">
        <v>101</v>
      </c>
      <c r="D4" s="28" t="s">
        <v>51</v>
      </c>
      <c r="E4" s="56" t="s">
        <v>62</v>
      </c>
      <c r="F4" s="35"/>
      <c r="G4" s="35"/>
      <c r="H4" s="35"/>
      <c r="I4" s="35"/>
      <c r="J4" s="35"/>
      <c r="K4" s="35"/>
      <c r="L4" s="35"/>
      <c r="M4" s="36"/>
      <c r="N4" s="29">
        <v>5000</v>
      </c>
      <c r="O4" s="29">
        <v>5000</v>
      </c>
      <c r="P4" s="29">
        <v>4388</v>
      </c>
      <c r="Q4" s="30">
        <f>P4/O4</f>
        <v>0.87760000000000005</v>
      </c>
    </row>
    <row r="5" spans="1:17" ht="19.5" customHeight="1" thickBot="1" x14ac:dyDescent="0.3">
      <c r="C5" t="s">
        <v>11</v>
      </c>
      <c r="D5" s="66" t="s">
        <v>304</v>
      </c>
      <c r="E5" s="67"/>
      <c r="F5" s="67"/>
      <c r="G5" s="68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4" t="s">
        <v>310</v>
      </c>
      <c r="D8" s="45"/>
      <c r="E8" s="45"/>
      <c r="F8" s="45"/>
      <c r="G8" s="46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7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idden="1" x14ac:dyDescent="0.25">
      <c r="C21" s="60"/>
      <c r="D21" s="61"/>
      <c r="E21" s="61"/>
      <c r="F21" s="61"/>
      <c r="G21" s="62"/>
    </row>
    <row r="22" spans="3:14" hidden="1" x14ac:dyDescent="0.25">
      <c r="C22" s="60"/>
      <c r="D22" s="61"/>
      <c r="E22" s="61"/>
      <c r="F22" s="61"/>
      <c r="G22" s="62"/>
    </row>
    <row r="23" spans="3:14" hidden="1" x14ac:dyDescent="0.25">
      <c r="C23" s="60"/>
      <c r="D23" s="61"/>
      <c r="E23" s="61"/>
      <c r="F23" s="61"/>
      <c r="G23" s="62"/>
    </row>
    <row r="24" spans="3:14" hidden="1" x14ac:dyDescent="0.25">
      <c r="C24" s="60"/>
      <c r="D24" s="61"/>
      <c r="E24" s="61"/>
      <c r="F24" s="61"/>
      <c r="G24" s="62"/>
    </row>
    <row r="25" spans="3:14" hidden="1" x14ac:dyDescent="0.25">
      <c r="C25" s="60"/>
      <c r="D25" s="61"/>
      <c r="E25" s="61"/>
      <c r="F25" s="61"/>
      <c r="G25" s="62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305</v>
      </c>
      <c r="E28" s="70"/>
      <c r="F28" s="70"/>
      <c r="G28" s="71"/>
    </row>
    <row r="29" spans="3:14" ht="15.75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299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38"/>
      <c r="D30" s="38"/>
      <c r="E30" s="1" t="s">
        <v>297</v>
      </c>
      <c r="F30" s="1" t="s">
        <v>298</v>
      </c>
      <c r="G30" s="38"/>
      <c r="H30" s="44"/>
      <c r="I30" s="45"/>
      <c r="J30" s="45"/>
      <c r="K30" s="45"/>
      <c r="L30" s="45"/>
      <c r="M30" s="45"/>
      <c r="N30" s="46"/>
    </row>
    <row r="31" spans="3:14" ht="26.25" thickBot="1" x14ac:dyDescent="0.3">
      <c r="C31" s="14" t="s">
        <v>306</v>
      </c>
      <c r="D31" s="2" t="s">
        <v>284</v>
      </c>
      <c r="E31" s="3">
        <v>31</v>
      </c>
      <c r="F31" s="3">
        <v>31</v>
      </c>
      <c r="G31" s="3">
        <v>31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9" t="s">
        <v>311</v>
      </c>
      <c r="E32" s="40"/>
      <c r="F32" s="40"/>
      <c r="G32" s="4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282</v>
      </c>
      <c r="E34" s="70"/>
      <c r="F34" s="70"/>
      <c r="G34" s="71"/>
    </row>
    <row r="35" spans="3:14" ht="15.75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299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38"/>
      <c r="D36" s="38"/>
      <c r="E36" s="1" t="s">
        <v>297</v>
      </c>
      <c r="F36" s="1" t="s">
        <v>298</v>
      </c>
      <c r="G36" s="38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9"/>
      <c r="E38" s="40"/>
      <c r="F38" s="40"/>
      <c r="G38" s="4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0"/>
      <c r="E40" s="70"/>
      <c r="F40" s="70"/>
      <c r="G40" s="71"/>
    </row>
    <row r="41" spans="3:14" ht="15.75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299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38"/>
      <c r="D42" s="38"/>
      <c r="E42" s="1" t="s">
        <v>297</v>
      </c>
      <c r="F42" s="1" t="s">
        <v>298</v>
      </c>
      <c r="G42" s="38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9"/>
      <c r="E44" s="40"/>
      <c r="F44" s="40"/>
      <c r="G44" s="41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AEE8E-EE16-4CBD-B5E9-973BA283368C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3" t="str">
        <f>+'програм 3'!$D$2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36</v>
      </c>
      <c r="E3" s="56" t="s">
        <v>17</v>
      </c>
      <c r="F3" s="35"/>
      <c r="G3" s="35"/>
      <c r="H3" s="35"/>
      <c r="I3" s="35"/>
      <c r="J3" s="35"/>
      <c r="K3" s="35"/>
      <c r="L3" s="35"/>
      <c r="M3" s="36"/>
      <c r="N3" s="29" t="s">
        <v>301</v>
      </c>
      <c r="O3" s="29" t="s">
        <v>302</v>
      </c>
      <c r="P3" s="29" t="s">
        <v>303</v>
      </c>
      <c r="Q3" s="29" t="s">
        <v>278</v>
      </c>
    </row>
    <row r="4" spans="1:17" ht="15.75" thickBot="1" x14ac:dyDescent="0.3">
      <c r="A4" s="16" t="str">
        <f>CONCATENATE(D3,"-",D4)</f>
        <v>1501-01</v>
      </c>
      <c r="C4" t="s">
        <v>100</v>
      </c>
      <c r="D4" s="32" t="s">
        <v>307</v>
      </c>
      <c r="E4" s="72" t="s">
        <v>308</v>
      </c>
      <c r="F4" s="73"/>
      <c r="G4" s="73"/>
      <c r="H4" s="73"/>
      <c r="I4" s="73"/>
      <c r="J4" s="73"/>
      <c r="K4" s="73"/>
      <c r="L4" s="73"/>
      <c r="M4" s="74"/>
      <c r="N4" s="29">
        <v>6645</v>
      </c>
      <c r="O4" s="29">
        <v>3010</v>
      </c>
      <c r="P4" s="29">
        <v>3006</v>
      </c>
      <c r="Q4" s="30">
        <f>P4/O4</f>
        <v>0.99867109634551499</v>
      </c>
    </row>
    <row r="5" spans="1:17" ht="15.75" thickBot="1" x14ac:dyDescent="0.3">
      <c r="C5" t="s">
        <v>11</v>
      </c>
      <c r="D5" s="75" t="s">
        <v>304</v>
      </c>
      <c r="E5" s="76"/>
      <c r="F5" s="76"/>
      <c r="G5" s="77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4" t="s">
        <v>309</v>
      </c>
      <c r="D8" s="45"/>
      <c r="E8" s="45"/>
      <c r="F8" s="45"/>
      <c r="G8" s="46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7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idden="1" x14ac:dyDescent="0.25">
      <c r="C21" s="60"/>
      <c r="D21" s="61"/>
      <c r="E21" s="61"/>
      <c r="F21" s="61"/>
      <c r="G21" s="62"/>
    </row>
    <row r="22" spans="3:14" hidden="1" x14ac:dyDescent="0.25">
      <c r="C22" s="60"/>
      <c r="D22" s="61"/>
      <c r="E22" s="61"/>
      <c r="F22" s="61"/>
      <c r="G22" s="62"/>
    </row>
    <row r="23" spans="3:14" hidden="1" x14ac:dyDescent="0.25">
      <c r="C23" s="60"/>
      <c r="D23" s="61"/>
      <c r="E23" s="61"/>
      <c r="F23" s="61"/>
      <c r="G23" s="62"/>
    </row>
    <row r="24" spans="3:14" hidden="1" x14ac:dyDescent="0.25">
      <c r="C24" s="60"/>
      <c r="D24" s="61"/>
      <c r="E24" s="61"/>
      <c r="F24" s="61"/>
      <c r="G24" s="62"/>
    </row>
    <row r="25" spans="3:14" hidden="1" x14ac:dyDescent="0.25">
      <c r="C25" s="60"/>
      <c r="D25" s="61"/>
      <c r="E25" s="61"/>
      <c r="F25" s="61"/>
      <c r="G25" s="62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286</v>
      </c>
      <c r="E28" s="70"/>
      <c r="F28" s="70"/>
      <c r="G28" s="71"/>
    </row>
    <row r="29" spans="3:14" ht="15.75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299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38"/>
      <c r="D30" s="38"/>
      <c r="E30" s="1" t="s">
        <v>297</v>
      </c>
      <c r="F30" s="1" t="s">
        <v>298</v>
      </c>
      <c r="G30" s="38"/>
      <c r="H30" s="44"/>
      <c r="I30" s="45"/>
      <c r="J30" s="45"/>
      <c r="K30" s="45"/>
      <c r="L30" s="45"/>
      <c r="M30" s="45"/>
      <c r="N30" s="46"/>
    </row>
    <row r="31" spans="3:14" ht="26.25" thickBot="1" x14ac:dyDescent="0.3">
      <c r="C31" s="14" t="s">
        <v>283</v>
      </c>
      <c r="D31" s="2" t="s">
        <v>285</v>
      </c>
      <c r="E31" s="3">
        <v>1107</v>
      </c>
      <c r="F31" s="3">
        <v>1107</v>
      </c>
      <c r="G31" s="3">
        <v>1107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9" t="s">
        <v>295</v>
      </c>
      <c r="E32" s="40"/>
      <c r="F32" s="40"/>
      <c r="G32" s="4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 t="s">
        <v>286</v>
      </c>
      <c r="E34" s="70"/>
      <c r="F34" s="70"/>
      <c r="G34" s="71"/>
    </row>
    <row r="35" spans="3:14" ht="15.75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299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38"/>
      <c r="D36" s="38"/>
      <c r="E36" s="1" t="s">
        <v>297</v>
      </c>
      <c r="F36" s="1" t="s">
        <v>298</v>
      </c>
      <c r="G36" s="38"/>
      <c r="H36" s="44" t="s">
        <v>312</v>
      </c>
      <c r="I36" s="45"/>
      <c r="J36" s="45"/>
      <c r="K36" s="45"/>
      <c r="L36" s="45"/>
      <c r="M36" s="45"/>
      <c r="N36" s="46"/>
    </row>
    <row r="37" spans="3:14" ht="15.75" thickBot="1" x14ac:dyDescent="0.3">
      <c r="C37" s="14" t="s">
        <v>287</v>
      </c>
      <c r="D37" s="2" t="s">
        <v>284</v>
      </c>
      <c r="E37" s="3">
        <v>0</v>
      </c>
      <c r="F37" s="3">
        <v>50</v>
      </c>
      <c r="G37" s="3">
        <v>41</v>
      </c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9" t="s">
        <v>296</v>
      </c>
      <c r="E38" s="40"/>
      <c r="F38" s="40"/>
      <c r="G38" s="4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0"/>
      <c r="E40" s="70"/>
      <c r="F40" s="70"/>
      <c r="G40" s="71"/>
    </row>
    <row r="41" spans="3:14" ht="15.75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299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38"/>
      <c r="D42" s="38"/>
      <c r="E42" s="1" t="s">
        <v>300</v>
      </c>
      <c r="F42" s="1" t="s">
        <v>298</v>
      </c>
      <c r="G42" s="38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9"/>
      <c r="E44" s="40"/>
      <c r="F44" s="40"/>
      <c r="G44" s="41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O4" sqref="O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3" t="str">
        <f>+'програм 3'!$D$2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36</v>
      </c>
      <c r="E3" s="56" t="s">
        <v>17</v>
      </c>
      <c r="F3" s="35"/>
      <c r="G3" s="35"/>
      <c r="H3" s="35"/>
      <c r="I3" s="35"/>
      <c r="J3" s="35"/>
      <c r="K3" s="35"/>
      <c r="L3" s="35"/>
      <c r="M3" s="36"/>
      <c r="N3" s="29" t="s">
        <v>301</v>
      </c>
      <c r="O3" s="29" t="s">
        <v>302</v>
      </c>
      <c r="P3" s="29" t="s">
        <v>303</v>
      </c>
      <c r="Q3" s="29" t="s">
        <v>278</v>
      </c>
    </row>
    <row r="4" spans="1:17" ht="15.75" thickBot="1" x14ac:dyDescent="0.3">
      <c r="A4" s="16" t="str">
        <f>CONCATENATE(D3,"-",D4)</f>
        <v>1501-04</v>
      </c>
      <c r="C4" t="s">
        <v>100</v>
      </c>
      <c r="D4" s="32" t="s">
        <v>313</v>
      </c>
      <c r="E4" s="72" t="s">
        <v>288</v>
      </c>
      <c r="F4" s="73"/>
      <c r="G4" s="73"/>
      <c r="H4" s="73"/>
      <c r="I4" s="73"/>
      <c r="J4" s="73"/>
      <c r="K4" s="73"/>
      <c r="L4" s="73"/>
      <c r="M4" s="74"/>
      <c r="N4" s="29">
        <v>6258</v>
      </c>
      <c r="O4" s="29">
        <v>130</v>
      </c>
      <c r="P4" s="29">
        <v>130</v>
      </c>
      <c r="Q4" s="30">
        <f>P4/O4</f>
        <v>1</v>
      </c>
    </row>
    <row r="5" spans="1:17" ht="15.75" thickBot="1" x14ac:dyDescent="0.3">
      <c r="C5" t="s">
        <v>11</v>
      </c>
      <c r="D5" s="75" t="s">
        <v>304</v>
      </c>
      <c r="E5" s="76"/>
      <c r="F5" s="76"/>
      <c r="G5" s="77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4" t="s">
        <v>314</v>
      </c>
      <c r="D8" s="45"/>
      <c r="E8" s="45"/>
      <c r="F8" s="45"/>
      <c r="G8" s="46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7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idden="1" x14ac:dyDescent="0.25">
      <c r="C21" s="60"/>
      <c r="D21" s="61"/>
      <c r="E21" s="61"/>
      <c r="F21" s="61"/>
      <c r="G21" s="62"/>
    </row>
    <row r="22" spans="3:14" hidden="1" x14ac:dyDescent="0.25">
      <c r="C22" s="60"/>
      <c r="D22" s="61"/>
      <c r="E22" s="61"/>
      <c r="F22" s="61"/>
      <c r="G22" s="62"/>
    </row>
    <row r="23" spans="3:14" hidden="1" x14ac:dyDescent="0.25">
      <c r="C23" s="60"/>
      <c r="D23" s="61"/>
      <c r="E23" s="61"/>
      <c r="F23" s="61"/>
      <c r="G23" s="62"/>
    </row>
    <row r="24" spans="3:14" hidden="1" x14ac:dyDescent="0.25">
      <c r="C24" s="60"/>
      <c r="D24" s="61"/>
      <c r="E24" s="61"/>
      <c r="F24" s="61"/>
      <c r="G24" s="62"/>
    </row>
    <row r="25" spans="3:14" hidden="1" x14ac:dyDescent="0.25">
      <c r="C25" s="60"/>
      <c r="D25" s="61"/>
      <c r="E25" s="61"/>
      <c r="F25" s="61"/>
      <c r="G25" s="62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289</v>
      </c>
      <c r="E28" s="70"/>
      <c r="F28" s="70"/>
      <c r="G28" s="71"/>
    </row>
    <row r="29" spans="3:14" ht="15.75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299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38"/>
      <c r="D30" s="38"/>
      <c r="E30" s="1" t="s">
        <v>297</v>
      </c>
      <c r="F30" s="1" t="s">
        <v>298</v>
      </c>
      <c r="G30" s="38"/>
      <c r="H30" s="44" t="s">
        <v>317</v>
      </c>
      <c r="I30" s="45"/>
      <c r="J30" s="45"/>
      <c r="K30" s="45"/>
      <c r="L30" s="45"/>
      <c r="M30" s="45"/>
      <c r="N30" s="46"/>
    </row>
    <row r="31" spans="3:14" ht="26.25" thickBot="1" x14ac:dyDescent="0.3">
      <c r="C31" s="14" t="s">
        <v>290</v>
      </c>
      <c r="D31" s="2"/>
      <c r="E31" s="3" t="s">
        <v>315</v>
      </c>
      <c r="F31" s="3" t="s">
        <v>316</v>
      </c>
      <c r="G31" s="3" t="s">
        <v>315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9"/>
      <c r="E32" s="40"/>
      <c r="F32" s="40"/>
      <c r="G32" s="4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/>
      <c r="E34" s="70"/>
      <c r="F34" s="70"/>
      <c r="G34" s="71"/>
    </row>
    <row r="35" spans="3:14" ht="15.75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299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38"/>
      <c r="D36" s="38"/>
      <c r="E36" s="1" t="s">
        <v>297</v>
      </c>
      <c r="F36" s="1" t="s">
        <v>298</v>
      </c>
      <c r="G36" s="38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9"/>
      <c r="E38" s="40"/>
      <c r="F38" s="40"/>
      <c r="G38" s="4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0"/>
      <c r="E40" s="70"/>
      <c r="F40" s="70"/>
      <c r="G40" s="71"/>
    </row>
    <row r="41" spans="3:14" ht="15.75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299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38"/>
      <c r="D42" s="38"/>
      <c r="E42" s="1" t="s">
        <v>297</v>
      </c>
      <c r="F42" s="1" t="s">
        <v>298</v>
      </c>
      <c r="G42" s="38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9"/>
      <c r="E44" s="40"/>
      <c r="F44" s="40"/>
      <c r="G44" s="41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3" t="str">
        <f>+'програм 3'!$D$2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36</v>
      </c>
      <c r="E3" s="56" t="s">
        <v>17</v>
      </c>
      <c r="F3" s="35"/>
      <c r="G3" s="35"/>
      <c r="H3" s="35"/>
      <c r="I3" s="35"/>
      <c r="J3" s="35"/>
      <c r="K3" s="35"/>
      <c r="L3" s="35"/>
      <c r="M3" s="36"/>
      <c r="N3" s="29" t="s">
        <v>301</v>
      </c>
      <c r="O3" s="29" t="s">
        <v>302</v>
      </c>
      <c r="P3" s="29" t="s">
        <v>303</v>
      </c>
      <c r="Q3" s="29" t="s">
        <v>278</v>
      </c>
    </row>
    <row r="4" spans="1:17" ht="15.75" thickBot="1" x14ac:dyDescent="0.3">
      <c r="A4" s="16" t="str">
        <f>CONCATENATE(D3,"-",D4)</f>
        <v>1501-05</v>
      </c>
      <c r="C4" t="s">
        <v>100</v>
      </c>
      <c r="D4" s="32" t="s">
        <v>318</v>
      </c>
      <c r="E4" s="72" t="s">
        <v>319</v>
      </c>
      <c r="F4" s="73"/>
      <c r="G4" s="73"/>
      <c r="H4" s="73"/>
      <c r="I4" s="73"/>
      <c r="J4" s="73"/>
      <c r="K4" s="73"/>
      <c r="L4" s="73"/>
      <c r="M4" s="74"/>
      <c r="N4" s="29">
        <v>1000</v>
      </c>
      <c r="O4" s="29">
        <v>1000</v>
      </c>
      <c r="P4" s="29">
        <v>759</v>
      </c>
      <c r="Q4" s="30">
        <f>P4/O4</f>
        <v>0.75900000000000001</v>
      </c>
    </row>
    <row r="5" spans="1:17" ht="15.75" thickBot="1" x14ac:dyDescent="0.3">
      <c r="C5" t="s">
        <v>11</v>
      </c>
      <c r="D5" s="75" t="s">
        <v>304</v>
      </c>
      <c r="E5" s="76"/>
      <c r="F5" s="76"/>
      <c r="G5" s="77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4" t="s">
        <v>329</v>
      </c>
      <c r="D8" s="45"/>
      <c r="E8" s="45"/>
      <c r="F8" s="45"/>
      <c r="G8" s="46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7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idden="1" x14ac:dyDescent="0.25">
      <c r="C21" s="60"/>
      <c r="D21" s="61"/>
      <c r="E21" s="61"/>
      <c r="F21" s="61"/>
      <c r="G21" s="62"/>
    </row>
    <row r="22" spans="3:14" hidden="1" x14ac:dyDescent="0.25">
      <c r="C22" s="60"/>
      <c r="D22" s="61"/>
      <c r="E22" s="61"/>
      <c r="F22" s="61"/>
      <c r="G22" s="62"/>
    </row>
    <row r="23" spans="3:14" hidden="1" x14ac:dyDescent="0.25">
      <c r="C23" s="60"/>
      <c r="D23" s="61"/>
      <c r="E23" s="61"/>
      <c r="F23" s="61"/>
      <c r="G23" s="62"/>
    </row>
    <row r="24" spans="3:14" hidden="1" x14ac:dyDescent="0.25">
      <c r="C24" s="60"/>
      <c r="D24" s="61"/>
      <c r="E24" s="61"/>
      <c r="F24" s="61"/>
      <c r="G24" s="62"/>
    </row>
    <row r="25" spans="3:14" hidden="1" x14ac:dyDescent="0.25">
      <c r="C25" s="60"/>
      <c r="D25" s="61"/>
      <c r="E25" s="61"/>
      <c r="F25" s="61"/>
      <c r="G25" s="62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63.75" customHeight="1" thickBot="1" x14ac:dyDescent="0.3">
      <c r="C28" s="12" t="s">
        <v>10</v>
      </c>
      <c r="D28" s="69" t="s">
        <v>320</v>
      </c>
      <c r="E28" s="70"/>
      <c r="F28" s="70"/>
      <c r="G28" s="71"/>
    </row>
    <row r="29" spans="3:14" ht="15.75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299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38"/>
      <c r="D30" s="38"/>
      <c r="E30" s="1" t="s">
        <v>297</v>
      </c>
      <c r="F30" s="1" t="s">
        <v>298</v>
      </c>
      <c r="G30" s="38"/>
      <c r="H30" s="44"/>
      <c r="I30" s="45"/>
      <c r="J30" s="45"/>
      <c r="K30" s="45"/>
      <c r="L30" s="45"/>
      <c r="M30" s="45"/>
      <c r="N30" s="46"/>
    </row>
    <row r="31" spans="3:14" ht="26.25" thickBot="1" x14ac:dyDescent="0.3">
      <c r="C31" s="14" t="s">
        <v>321</v>
      </c>
      <c r="D31" s="2" t="s">
        <v>280</v>
      </c>
      <c r="E31" s="3">
        <v>0</v>
      </c>
      <c r="F31" s="3">
        <v>1</v>
      </c>
      <c r="G31" s="3">
        <v>1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9" t="s">
        <v>322</v>
      </c>
      <c r="E32" s="40"/>
      <c r="F32" s="40"/>
      <c r="G32" s="4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/>
      <c r="E34" s="70"/>
      <c r="F34" s="70"/>
      <c r="G34" s="71"/>
    </row>
    <row r="35" spans="3:14" ht="15.75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299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38"/>
      <c r="D36" s="38"/>
      <c r="E36" s="1" t="s">
        <v>297</v>
      </c>
      <c r="F36" s="1" t="s">
        <v>298</v>
      </c>
      <c r="G36" s="38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9"/>
      <c r="E38" s="40"/>
      <c r="F38" s="40"/>
      <c r="G38" s="4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0"/>
      <c r="E40" s="70"/>
      <c r="F40" s="70"/>
      <c r="G40" s="71"/>
    </row>
    <row r="41" spans="3:14" ht="15.75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299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38"/>
      <c r="D42" s="38"/>
      <c r="E42" s="1" t="s">
        <v>297</v>
      </c>
      <c r="F42" s="1" t="s">
        <v>298</v>
      </c>
      <c r="G42" s="38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9"/>
      <c r="E44" s="40"/>
      <c r="F44" s="40"/>
      <c r="G44" s="41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workbookViewId="0">
      <selection activeCell="Q4" sqref="Q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7">
        <f>+'програм 3'!$C$2</f>
        <v>204</v>
      </c>
      <c r="E2" s="63" t="str">
        <f>+'програм 3'!$D$2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36</v>
      </c>
      <c r="E3" s="56" t="s">
        <v>17</v>
      </c>
      <c r="F3" s="35"/>
      <c r="G3" s="35"/>
      <c r="H3" s="35"/>
      <c r="I3" s="35"/>
      <c r="J3" s="35"/>
      <c r="K3" s="35"/>
      <c r="L3" s="35"/>
      <c r="M3" s="36"/>
      <c r="N3" s="29" t="s">
        <v>301</v>
      </c>
      <c r="O3" s="29" t="s">
        <v>302</v>
      </c>
      <c r="P3" s="29" t="s">
        <v>303</v>
      </c>
      <c r="Q3" s="29" t="s">
        <v>278</v>
      </c>
    </row>
    <row r="4" spans="1:17" ht="15.75" thickBot="1" x14ac:dyDescent="0.3">
      <c r="A4" s="16" t="str">
        <f>CONCATENATE(D3,"-",D4)</f>
        <v>1501-06</v>
      </c>
      <c r="C4" t="s">
        <v>100</v>
      </c>
      <c r="D4" s="32" t="s">
        <v>323</v>
      </c>
      <c r="E4" s="72" t="s">
        <v>324</v>
      </c>
      <c r="F4" s="73"/>
      <c r="G4" s="73"/>
      <c r="H4" s="73"/>
      <c r="I4" s="73"/>
      <c r="J4" s="73"/>
      <c r="K4" s="73"/>
      <c r="L4" s="73"/>
      <c r="M4" s="74"/>
      <c r="N4" s="29">
        <v>0</v>
      </c>
      <c r="O4" s="29">
        <v>2800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75" t="s">
        <v>304</v>
      </c>
      <c r="E5" s="76"/>
      <c r="F5" s="76"/>
      <c r="G5" s="77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4" t="s">
        <v>325</v>
      </c>
      <c r="D8" s="45"/>
      <c r="E8" s="45"/>
      <c r="F8" s="45"/>
      <c r="G8" s="46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7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idden="1" x14ac:dyDescent="0.25">
      <c r="C21" s="60"/>
      <c r="D21" s="61"/>
      <c r="E21" s="61"/>
      <c r="F21" s="61"/>
      <c r="G21" s="62"/>
    </row>
    <row r="22" spans="3:14" hidden="1" x14ac:dyDescent="0.25">
      <c r="C22" s="60"/>
      <c r="D22" s="61"/>
      <c r="E22" s="61"/>
      <c r="F22" s="61"/>
      <c r="G22" s="62"/>
    </row>
    <row r="23" spans="3:14" hidden="1" x14ac:dyDescent="0.25">
      <c r="C23" s="60"/>
      <c r="D23" s="61"/>
      <c r="E23" s="61"/>
      <c r="F23" s="61"/>
      <c r="G23" s="62"/>
    </row>
    <row r="24" spans="3:14" hidden="1" x14ac:dyDescent="0.25">
      <c r="C24" s="60"/>
      <c r="D24" s="61"/>
      <c r="E24" s="61"/>
      <c r="F24" s="61"/>
      <c r="G24" s="62"/>
    </row>
    <row r="25" spans="3:14" hidden="1" x14ac:dyDescent="0.25">
      <c r="C25" s="60"/>
      <c r="D25" s="61"/>
      <c r="E25" s="61"/>
      <c r="F25" s="61"/>
      <c r="G25" s="62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9" t="s">
        <v>326</v>
      </c>
      <c r="E28" s="70"/>
      <c r="F28" s="70"/>
      <c r="G28" s="71"/>
    </row>
    <row r="29" spans="3:14" ht="15.75" thickBot="1" x14ac:dyDescent="0.3">
      <c r="C29" s="37" t="s">
        <v>1</v>
      </c>
      <c r="D29" s="37" t="s">
        <v>2</v>
      </c>
      <c r="E29" s="10" t="s">
        <v>3</v>
      </c>
      <c r="F29" s="10" t="s">
        <v>4</v>
      </c>
      <c r="G29" s="37" t="s">
        <v>299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38"/>
      <c r="D30" s="38"/>
      <c r="E30" s="1" t="s">
        <v>297</v>
      </c>
      <c r="F30" s="1" t="s">
        <v>298</v>
      </c>
      <c r="G30" s="38"/>
      <c r="H30" s="44" t="s">
        <v>328</v>
      </c>
      <c r="I30" s="45"/>
      <c r="J30" s="45"/>
      <c r="K30" s="45"/>
      <c r="L30" s="45"/>
      <c r="M30" s="45"/>
      <c r="N30" s="46"/>
    </row>
    <row r="31" spans="3:14" ht="26.25" thickBot="1" x14ac:dyDescent="0.3">
      <c r="C31" s="14" t="s">
        <v>327</v>
      </c>
      <c r="D31" s="2" t="s">
        <v>280</v>
      </c>
      <c r="E31" s="3">
        <v>0</v>
      </c>
      <c r="F31" s="3">
        <v>200</v>
      </c>
      <c r="G31" s="33">
        <v>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9" t="s">
        <v>291</v>
      </c>
      <c r="E32" s="40"/>
      <c r="F32" s="40"/>
      <c r="G32" s="41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9"/>
      <c r="E34" s="70"/>
      <c r="F34" s="70"/>
      <c r="G34" s="71"/>
    </row>
    <row r="35" spans="3:14" ht="15.75" thickBot="1" x14ac:dyDescent="0.3">
      <c r="C35" s="37" t="s">
        <v>1</v>
      </c>
      <c r="D35" s="37" t="s">
        <v>2</v>
      </c>
      <c r="E35" s="10" t="s">
        <v>3</v>
      </c>
      <c r="F35" s="10" t="s">
        <v>4</v>
      </c>
      <c r="G35" s="37" t="s">
        <v>299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38"/>
      <c r="D36" s="38"/>
      <c r="E36" s="1" t="s">
        <v>297</v>
      </c>
      <c r="F36" s="1" t="s">
        <v>298</v>
      </c>
      <c r="G36" s="38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9"/>
      <c r="E38" s="40"/>
      <c r="F38" s="40"/>
      <c r="G38" s="41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0"/>
      <c r="E40" s="70"/>
      <c r="F40" s="70"/>
      <c r="G40" s="71"/>
    </row>
    <row r="41" spans="3:14" ht="15.75" thickBot="1" x14ac:dyDescent="0.3">
      <c r="C41" s="37" t="s">
        <v>1</v>
      </c>
      <c r="D41" s="37" t="s">
        <v>2</v>
      </c>
      <c r="E41" s="10" t="s">
        <v>3</v>
      </c>
      <c r="F41" s="10" t="s">
        <v>4</v>
      </c>
      <c r="G41" s="37" t="s">
        <v>299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38"/>
      <c r="D42" s="38"/>
      <c r="E42" s="1" t="s">
        <v>297</v>
      </c>
      <c r="F42" s="1" t="s">
        <v>298</v>
      </c>
      <c r="G42" s="38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9"/>
      <c r="E44" s="40"/>
      <c r="F44" s="40"/>
      <c r="G44" s="41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07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45"/>
  <sheetViews>
    <sheetView topLeftCell="A115" workbookViewId="0">
      <selection activeCell="G28" sqref="G28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програм 3</vt:lpstr>
      <vt:lpstr>ПА 2</vt:lpstr>
      <vt:lpstr>ПЈ 1 </vt:lpstr>
      <vt:lpstr>ПЈ 2</vt:lpstr>
      <vt:lpstr>ПЈ 3</vt:lpstr>
      <vt:lpstr>ПЈ 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2018-07-03T09:43:50Z</cp:lastPrinted>
  <dcterms:created xsi:type="dcterms:W3CDTF">2017-02-14T07:14:08Z</dcterms:created>
  <dcterms:modified xsi:type="dcterms:W3CDTF">2019-05-30T09:37:51Z</dcterms:modified>
</cp:coreProperties>
</file>